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010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</sheets>
  <definedNames/>
  <calcPr fullCalcOnLoad="1"/>
</workbook>
</file>

<file path=xl/sharedStrings.xml><?xml version="1.0" encoding="utf-8"?>
<sst xmlns="http://schemas.openxmlformats.org/spreadsheetml/2006/main" count="747" uniqueCount="482">
  <si>
    <t>　　民生債</t>
  </si>
  <si>
    <t>　　衛生債</t>
  </si>
  <si>
    <t>　　土木債</t>
  </si>
  <si>
    <t>　　消防債</t>
  </si>
  <si>
    <t>　　教育債</t>
  </si>
  <si>
    <t>　　その他  1)</t>
  </si>
  <si>
    <t>２）兵庫県市町村職員共済組合、市町村退職手当組合、全国市有物件災害共済会、全国市町村振興協会。　</t>
  </si>
  <si>
    <t>１）保険会社、日本損害保険協会。　</t>
  </si>
  <si>
    <t>　　政府資金</t>
  </si>
  <si>
    <t>　　公営企業金融公庫</t>
  </si>
  <si>
    <t>　　市中銀行</t>
  </si>
  <si>
    <t>　　保険会社等  1)</t>
  </si>
  <si>
    <t>　　共済等      2)</t>
  </si>
  <si>
    <t>　　特定資金</t>
  </si>
  <si>
    <t>　　その他      3)</t>
  </si>
  <si>
    <t>　　　　政府資金</t>
  </si>
  <si>
    <t>　　　　公営企業金融公庫</t>
  </si>
  <si>
    <t>　　　　市中銀行</t>
  </si>
  <si>
    <t>　　　　特定資金</t>
  </si>
  <si>
    <t>　　老人保健施設費</t>
  </si>
  <si>
    <t>個人市民税  1)</t>
  </si>
  <si>
    <t>　　普通徴収</t>
  </si>
  <si>
    <t>　　特別徴収</t>
  </si>
  <si>
    <t>固定資産税  2)</t>
  </si>
  <si>
    <t>　　土地</t>
  </si>
  <si>
    <t>　　家屋</t>
  </si>
  <si>
    <t>　　償却資産</t>
  </si>
  <si>
    <t>都市計画税  2)</t>
  </si>
  <si>
    <t>１）分離所得にかかる退職所得者を含まない。　　7月1日現在。</t>
  </si>
  <si>
    <t>資料　市民税課、資産税課</t>
  </si>
  <si>
    <t>　総　　　額</t>
  </si>
  <si>
    <t>　市　民　税</t>
  </si>
  <si>
    <t>　　　個　　人</t>
  </si>
  <si>
    <t>　　　法　　人</t>
  </si>
  <si>
    <t>　固定資産税</t>
  </si>
  <si>
    <t>　軽自動車税</t>
  </si>
  <si>
    <t>　市たばこ税</t>
  </si>
  <si>
    <t>　特別土地保有税</t>
  </si>
  <si>
    <t>　入　湯　税</t>
  </si>
  <si>
    <t>　都市計画税</t>
  </si>
  <si>
    <t>資料　税務管理課</t>
  </si>
  <si>
    <t>総所得金額
（100万円）</t>
  </si>
  <si>
    <t>所得割額
（1,000円）</t>
  </si>
  <si>
    <t>資料　市民税課</t>
  </si>
  <si>
    <t>県　民　税</t>
  </si>
  <si>
    <t>　　個　　　人</t>
  </si>
  <si>
    <t>　　法　　　人</t>
  </si>
  <si>
    <t>　　利　子　割</t>
  </si>
  <si>
    <t>事　業　税</t>
  </si>
  <si>
    <t>収入済額</t>
  </si>
  <si>
    <t>資料　伊丹県税事務所</t>
  </si>
  <si>
    <t>資料　西宮税務署</t>
  </si>
  <si>
    <t>1)現年度分及び滞納繰越分の合計。交付金を含み国民健康保険税を除く。</t>
  </si>
  <si>
    <t>資料　県市町振興課「決算統計」、県統計課「兵庫の統計」</t>
  </si>
  <si>
    <t>市　　名</t>
  </si>
  <si>
    <t>構成比（％）</t>
  </si>
  <si>
    <t>所得金額 (100万円)</t>
  </si>
  <si>
    <t>納税義務者1人当たり
所得金額(1,000円)</t>
  </si>
  <si>
    <t>納税義務者1人
当たり市民税(円)</t>
  </si>
  <si>
    <t>給与所得者</t>
  </si>
  <si>
    <t>営業所得者</t>
  </si>
  <si>
    <t>農業所得者</t>
  </si>
  <si>
    <t>その他の
事業所得者</t>
  </si>
  <si>
    <t>分離譲渡所得
等に係る者</t>
  </si>
  <si>
    <t>区　　　分</t>
  </si>
  <si>
    <t>その他の
所得者</t>
  </si>
  <si>
    <t>総　　数</t>
  </si>
  <si>
    <t>総額</t>
  </si>
  <si>
    <t>一般会計</t>
  </si>
  <si>
    <t>特別会計</t>
  </si>
  <si>
    <t>歳　　　　　　　出</t>
  </si>
  <si>
    <t>歳　　　　　　　入</t>
  </si>
  <si>
    <t>総　　額</t>
  </si>
  <si>
    <t>年　　　度</t>
  </si>
  <si>
    <t>平成13年度</t>
  </si>
  <si>
    <t>会　　計　　別</t>
  </si>
  <si>
    <t>資料　財政課</t>
  </si>
  <si>
    <t>17－2　会計別歳入歳出当初予算額</t>
  </si>
  <si>
    <t>資料　会計課</t>
  </si>
  <si>
    <t>17－4　特 別 会 計 決 算 額</t>
  </si>
  <si>
    <t>17－3　一 般 会 計 決 算 額</t>
  </si>
  <si>
    <t>17－5　水道事業会計決算額</t>
  </si>
  <si>
    <t>収益的収入</t>
  </si>
  <si>
    <t>資本的収入</t>
  </si>
  <si>
    <t>17－6　市立病院事業会計決算額</t>
  </si>
  <si>
    <t>資料　市立病院</t>
  </si>
  <si>
    <t>収益的支出</t>
  </si>
  <si>
    <t>区　　　　　　分</t>
  </si>
  <si>
    <t>17－７　一般会計当初予算額</t>
  </si>
  <si>
    <t>（単位　1,000円）各年度末現在</t>
  </si>
  <si>
    <t>起　債　区　分</t>
  </si>
  <si>
    <t>17－8　起債区分別市債現在高</t>
  </si>
  <si>
    <t>普通会計</t>
  </si>
  <si>
    <t>普通会計外</t>
  </si>
  <si>
    <t>17－9　市 債 借 入 状 況</t>
  </si>
  <si>
    <t>項　　　　　目</t>
  </si>
  <si>
    <t>17－10　借入先別市債現在高</t>
  </si>
  <si>
    <t>借　　入　　先</t>
  </si>
  <si>
    <t>17－11　税目別納税義務者数</t>
  </si>
  <si>
    <t>税　　目　　別</t>
  </si>
  <si>
    <t>法人市民税</t>
  </si>
  <si>
    <t>固定資産税</t>
  </si>
  <si>
    <t>軽自動車税</t>
  </si>
  <si>
    <t>市たばこ税</t>
  </si>
  <si>
    <t>入湯税</t>
  </si>
  <si>
    <t>都市計画税</t>
  </si>
  <si>
    <t>特別土地保有税</t>
  </si>
  <si>
    <t>　各年度末現在</t>
  </si>
  <si>
    <t>市民税</t>
  </si>
  <si>
    <t>　（単位　金額　1,000円）過年度及び滞納繰越分を含む。</t>
  </si>
  <si>
    <t>調 定 額</t>
  </si>
  <si>
    <t>収 入 額</t>
  </si>
  <si>
    <t>　各年度7月1日現在</t>
  </si>
  <si>
    <t>課 税 標 準 額</t>
  </si>
  <si>
    <t>　　5万円以下の金額</t>
  </si>
  <si>
    <t xml:space="preserve"> 　80万円を超え　120万円以下</t>
  </si>
  <si>
    <t>　120万円を超え　160万円以下</t>
  </si>
  <si>
    <t>　160万円を超え　200万円以下</t>
  </si>
  <si>
    <t>　200万円を超え　300万円以下</t>
  </si>
  <si>
    <t>　300万円を超え　400万円以下</t>
  </si>
  <si>
    <t>　400万円を超え　550万円以下</t>
  </si>
  <si>
    <t>　550万円を超え　700万円以下</t>
  </si>
  <si>
    <t>　700万円を超え1,000万円以下</t>
  </si>
  <si>
    <t>1,000万円を超え2,000万円以下</t>
  </si>
  <si>
    <t>2,000万円を超える金額</t>
  </si>
  <si>
    <t xml:space="preserve"> 　60万円を超え 　80万円以下</t>
  </si>
  <si>
    <t xml:space="preserve"> 　40万円を超え 　60万円以下</t>
  </si>
  <si>
    <t xml:space="preserve"> 　20万円を超え 　40万円以下</t>
  </si>
  <si>
    <t xml:space="preserve"> 　10万円を超え 　20万円以下</t>
  </si>
  <si>
    <t>　　5万円を超え 　10万円以下</t>
  </si>
  <si>
    <t>不動産取得税</t>
  </si>
  <si>
    <t>ゴルフ場利用税</t>
  </si>
  <si>
    <t>特別地方消費税</t>
  </si>
  <si>
    <t>自動車税</t>
  </si>
  <si>
    <t>軽油引取税</t>
  </si>
  <si>
    <t>対前年度比(％)</t>
  </si>
  <si>
    <t>　（単位　金額　1,000円）　西宮市を含む。</t>
  </si>
  <si>
    <t>科　　　　　　目</t>
  </si>
  <si>
    <t>源泉所得税</t>
  </si>
  <si>
    <t>申告所得税</t>
  </si>
  <si>
    <t>法人税</t>
  </si>
  <si>
    <t>酒税</t>
  </si>
  <si>
    <t>物品税</t>
  </si>
  <si>
    <t>石油ガス税</t>
  </si>
  <si>
    <t>たばこ税</t>
  </si>
  <si>
    <t>印紙税</t>
  </si>
  <si>
    <t>有価証券取引税その他</t>
  </si>
  <si>
    <t>調定額</t>
  </si>
  <si>
    <t>収入額</t>
  </si>
  <si>
    <t>税　　　　目</t>
  </si>
  <si>
    <t>（千円）</t>
  </si>
  <si>
    <t>1世帯当たり</t>
  </si>
  <si>
    <t>1人当たり</t>
  </si>
  <si>
    <t>市税調定額(千円)</t>
  </si>
  <si>
    <t>宝塚市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</si>
  <si>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</si>
  <si>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</si>
  <si>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</si>
  <si>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</si>
  <si>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</si>
  <si>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</si>
  <si>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</si>
  <si>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</si>
  <si>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</si>
  <si>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</si>
  <si>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</si>
  <si>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</si>
  <si>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</si>
  <si>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</si>
  <si>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</si>
  <si>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</si>
  <si>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</si>
  <si>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</si>
  <si>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</si>
  <si>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</si>
  <si>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総　　数</t>
  </si>
  <si>
    <t>納税義務者</t>
  </si>
  <si>
    <t>17－18　所得者種類別所得金額</t>
  </si>
  <si>
    <t>17－19　所得者種類別個人市民税所得割額</t>
  </si>
  <si>
    <t>徴収率(％)</t>
  </si>
  <si>
    <t>17　　財　　　　政</t>
  </si>
  <si>
    <t>資料　会計課</t>
  </si>
  <si>
    <t>　一般会計</t>
  </si>
  <si>
    <t>　特別会計</t>
  </si>
  <si>
    <t>　　　国民健康保険事業費</t>
  </si>
  <si>
    <t>　　　国民健康保険診療施設費</t>
  </si>
  <si>
    <t>　　　農業共済事業費</t>
  </si>
  <si>
    <t>　　　交通災害共済事業費</t>
  </si>
  <si>
    <t>　　　公共下水道事業費</t>
  </si>
  <si>
    <t>　　　介護保険事業費</t>
  </si>
  <si>
    <t>　企業会計</t>
  </si>
  <si>
    <t>　　　水道事業費</t>
  </si>
  <si>
    <t>　　　病院事業費</t>
  </si>
  <si>
    <t>総　　　額</t>
  </si>
  <si>
    <t>歳　　　入</t>
  </si>
  <si>
    <t>　　市　　　税</t>
  </si>
  <si>
    <t>　　地方譲与税</t>
  </si>
  <si>
    <t>　　利子割交付金</t>
  </si>
  <si>
    <t>　　地方消費税交付金</t>
  </si>
  <si>
    <t>　　ゴルフ場利用税交付金</t>
  </si>
  <si>
    <t>　　特別地方消費税交付金</t>
  </si>
  <si>
    <t>　　自動車取得税交付金</t>
  </si>
  <si>
    <t>　　地方特例交付金</t>
  </si>
  <si>
    <t>　　地方交付税</t>
  </si>
  <si>
    <t>　　交通安全対策特別交付金</t>
  </si>
  <si>
    <t>　　分担金及び負担金</t>
  </si>
  <si>
    <t>　　使用料及び手数料</t>
  </si>
  <si>
    <t>　　国庫支出金</t>
  </si>
  <si>
    <t>　　県支出金</t>
  </si>
  <si>
    <t>　　財産収入</t>
  </si>
  <si>
    <t>　　寄付金</t>
  </si>
  <si>
    <t>　　繰入金</t>
  </si>
  <si>
    <t>　　繰越金</t>
  </si>
  <si>
    <t>　　諸収入</t>
  </si>
  <si>
    <t>　　市債</t>
  </si>
  <si>
    <t>　　寄　付　金</t>
  </si>
  <si>
    <t>　　繰　入　金</t>
  </si>
  <si>
    <t>　　繰　越　金</t>
  </si>
  <si>
    <t>　　諸　収　入</t>
  </si>
  <si>
    <t>　　市　　　債</t>
  </si>
  <si>
    <t>　　国有提供施設等所在市町村助成交付金　　</t>
  </si>
  <si>
    <t>歳　　　出</t>
  </si>
  <si>
    <t>　　議会費</t>
  </si>
  <si>
    <t>　　総務費</t>
  </si>
  <si>
    <t>　　民生費</t>
  </si>
  <si>
    <t>　　衛生費</t>
  </si>
  <si>
    <t>　　労働費</t>
  </si>
  <si>
    <t>　　農林業費</t>
  </si>
  <si>
    <t>　　商工費</t>
  </si>
  <si>
    <t>　　土木費</t>
  </si>
  <si>
    <t>　　消防費</t>
  </si>
  <si>
    <t>　　教育費</t>
  </si>
  <si>
    <t>　　災害復旧費</t>
  </si>
  <si>
    <t>　　公債費</t>
  </si>
  <si>
    <t>　　諸支出金</t>
  </si>
  <si>
    <t>　　議　会　費</t>
  </si>
  <si>
    <t>　　総　務　費</t>
  </si>
  <si>
    <t>　　民　生　費</t>
  </si>
  <si>
    <t>　　衛　生　費</t>
  </si>
  <si>
    <t>　　労　働　費</t>
  </si>
  <si>
    <t>　　商　工　費</t>
  </si>
  <si>
    <t>　　土　木　費</t>
  </si>
  <si>
    <t>　　消　防　費</t>
  </si>
  <si>
    <t>　　教　育　費</t>
  </si>
  <si>
    <t>　　公　債　費</t>
  </si>
  <si>
    <t>款　　　　名</t>
  </si>
  <si>
    <t>　　国民健康保険事業費</t>
  </si>
  <si>
    <t>　　国民健康保険診療施設費</t>
  </si>
  <si>
    <t>　　農業共済事業費</t>
  </si>
  <si>
    <t>　　用品調達費</t>
  </si>
  <si>
    <t>　　交通災害共済事業費</t>
  </si>
  <si>
    <t>　　公共下水道事業費</t>
  </si>
  <si>
    <t>　　宝塚駅前地区市街地再開発事業費</t>
  </si>
  <si>
    <t>　　介護保険事業費</t>
  </si>
  <si>
    <t>　　国民健康保険事業費</t>
  </si>
  <si>
    <t>　　老人保健医療事業費</t>
  </si>
  <si>
    <t>収　　　入</t>
  </si>
  <si>
    <t>　　収益的収入</t>
  </si>
  <si>
    <t>　　資本的収入</t>
  </si>
  <si>
    <t>支　　　出</t>
  </si>
  <si>
    <t>　　収益的支出</t>
  </si>
  <si>
    <t>　　資本的支出</t>
  </si>
  <si>
    <t>　　区　　　分</t>
  </si>
  <si>
    <t>　　医業収益</t>
  </si>
  <si>
    <t>　　医業外収益</t>
  </si>
  <si>
    <t>　　特別利益</t>
  </si>
  <si>
    <t>　　附帯事業収益</t>
  </si>
  <si>
    <t>　　企業債</t>
  </si>
  <si>
    <t>　　負担金</t>
  </si>
  <si>
    <t>　　借入金</t>
  </si>
  <si>
    <t>　　投資返還金収入</t>
  </si>
  <si>
    <t>　　固定資産売却収入</t>
  </si>
  <si>
    <t>　　補助金</t>
  </si>
  <si>
    <t>　　医業費用</t>
  </si>
  <si>
    <t>　　医業外費用</t>
  </si>
  <si>
    <t>　　特別損失</t>
  </si>
  <si>
    <t>　　附帯事業費用</t>
  </si>
  <si>
    <t>　　建設改良費</t>
  </si>
  <si>
    <t>　　企業債償還金</t>
  </si>
  <si>
    <t>　　投資</t>
  </si>
  <si>
    <t>　　他会計出資金返還金</t>
  </si>
  <si>
    <t>　　他会計借入金償還金</t>
  </si>
  <si>
    <t>　　市税</t>
  </si>
  <si>
    <t>　　地方消費税交付金</t>
  </si>
  <si>
    <t>　　国有提供施設等所在市町村助成交付金</t>
  </si>
  <si>
    <t>　　地方交付税　　</t>
  </si>
  <si>
    <t>　　寄附金</t>
  </si>
  <si>
    <t>歳　入　総　額</t>
  </si>
  <si>
    <t>歳　出　総　額</t>
  </si>
  <si>
    <t>　　予備費</t>
  </si>
  <si>
    <t>総　　　　額</t>
  </si>
  <si>
    <t>　　公営住宅建設事業</t>
  </si>
  <si>
    <t>　　義務教育施設整備事業</t>
  </si>
  <si>
    <t>　　一般廃棄物処理事業</t>
  </si>
  <si>
    <t>　　厚生福祉施設整備事業</t>
  </si>
  <si>
    <t>　　地域改善対策事業</t>
  </si>
  <si>
    <t>　　一般公共事業</t>
  </si>
  <si>
    <t>　　一般単独事業</t>
  </si>
  <si>
    <t>　　災害復旧事業</t>
  </si>
  <si>
    <t>　　特定資金公共事業</t>
  </si>
  <si>
    <t>　　公共下水道事業費</t>
  </si>
  <si>
    <t>（単位　1,000円）</t>
  </si>
  <si>
    <t>平成14年度</t>
  </si>
  <si>
    <t>　　　公共用地先行取得事業費</t>
  </si>
  <si>
    <t>　　　　財政融資資金</t>
  </si>
  <si>
    <t>　　　　簡保資金</t>
  </si>
  <si>
    <t>　　　　郵貯資金</t>
  </si>
  <si>
    <t>※平成13年度から郵貯資金が新設される。</t>
  </si>
  <si>
    <t>平 成 13 年 度</t>
  </si>
  <si>
    <t>狩猟者登録税</t>
  </si>
  <si>
    <t>入猟税</t>
  </si>
  <si>
    <t>平　　成　　13　　年　　度</t>
  </si>
  <si>
    <t>　　　　国民健康保険診療施設整備事業</t>
  </si>
  <si>
    <t>　　　　公共下水道事業</t>
  </si>
  <si>
    <t>　　　　老人保健施設整備事業</t>
  </si>
  <si>
    <r>
      <t xml:space="preserve">調定額  </t>
    </r>
    <r>
      <rPr>
        <vertAlign val="superscript"/>
        <sz val="11"/>
        <rFont val="ＭＳ Ｐゴシック"/>
        <family val="3"/>
      </rPr>
      <t>1)</t>
    </r>
  </si>
  <si>
    <r>
      <t xml:space="preserve">世帯数  </t>
    </r>
    <r>
      <rPr>
        <vertAlign val="superscript"/>
        <sz val="11"/>
        <rFont val="ＭＳ Ｐゴシック"/>
        <family val="3"/>
      </rPr>
      <t>2)</t>
    </r>
  </si>
  <si>
    <r>
      <t xml:space="preserve">人　口  </t>
    </r>
    <r>
      <rPr>
        <vertAlign val="superscript"/>
        <sz val="11"/>
        <rFont val="ＭＳ Ｐゴシック"/>
        <family val="3"/>
      </rPr>
      <t>2)</t>
    </r>
  </si>
  <si>
    <t>　　　　　 ４６</t>
  </si>
  <si>
    <t>　　　　　 ４７</t>
  </si>
  <si>
    <t>　　　　　 ４８</t>
  </si>
  <si>
    <t>　　　　　 ４９</t>
  </si>
  <si>
    <t>　　　　　 ５０</t>
  </si>
  <si>
    <t>　　　　　 ５１</t>
  </si>
  <si>
    <t>　　　　　 ５２</t>
  </si>
  <si>
    <t>　　　　　 ５３</t>
  </si>
  <si>
    <t>　　　　　 ５４</t>
  </si>
  <si>
    <t>　　　　　 ５５</t>
  </si>
  <si>
    <t>　　　　　 ５６</t>
  </si>
  <si>
    <t>　　　　　 ５７</t>
  </si>
  <si>
    <t>　　　　　 ５８</t>
  </si>
  <si>
    <t>　　　　　 ５９</t>
  </si>
  <si>
    <t>　　　　　 ６０</t>
  </si>
  <si>
    <t>　　　　　 ６１</t>
  </si>
  <si>
    <t>　　　　　 ６２</t>
  </si>
  <si>
    <t>　　　　　 ６３</t>
  </si>
  <si>
    <t>　　　　　 　３</t>
  </si>
  <si>
    <t>　　　　　 　４</t>
  </si>
  <si>
    <t>　　　　　 　５</t>
  </si>
  <si>
    <t>　　　　　 　６</t>
  </si>
  <si>
    <t>　　　　　 　７</t>
  </si>
  <si>
    <t>　　　　　 　８</t>
  </si>
  <si>
    <t>　　　　　 　９</t>
  </si>
  <si>
    <t>（旧法）　料理飲食等消費税</t>
  </si>
  <si>
    <t>鉱区税</t>
  </si>
  <si>
    <t>　　　老人保健事業費</t>
  </si>
  <si>
    <t>資本的支出</t>
  </si>
  <si>
    <t>　　　　　　財政融資資金</t>
  </si>
  <si>
    <t>　　　　　　財政融資資金</t>
  </si>
  <si>
    <t>　　　　　　簡保資金</t>
  </si>
  <si>
    <t>税　　　　　目</t>
  </si>
  <si>
    <t>税　　　　　　目</t>
  </si>
  <si>
    <t>（単位　円）現年度分、過年度分及び滞納繰越分の合計を賦課期日（1月1日）の推計人口で割ったものである。</t>
  </si>
  <si>
    <t>平成15年度</t>
  </si>
  <si>
    <t>平成14年度</t>
  </si>
  <si>
    <t>平 成 14 年 度</t>
  </si>
  <si>
    <t>　　公共用地先行取得事業費</t>
  </si>
  <si>
    <t>　　公共用地先行取得事業費</t>
  </si>
  <si>
    <t>（単位　1,000円）</t>
  </si>
  <si>
    <t>（単位　1,000円）</t>
  </si>
  <si>
    <t>（単位　1,000円）</t>
  </si>
  <si>
    <t>（単位　1,000円）昭和59年5月開院。</t>
  </si>
  <si>
    <t>　</t>
  </si>
  <si>
    <t>　　昭和 ４５ 年度</t>
  </si>
  <si>
    <t>平　　成　　14　　年　　度</t>
  </si>
  <si>
    <t>　　　 　　１４</t>
  </si>
  <si>
    <t>平成16年度</t>
  </si>
  <si>
    <t>平 成 15 年 度</t>
  </si>
  <si>
    <t>平　　成　　15　　年　　度</t>
  </si>
  <si>
    <r>
      <t>（単位　1,000円）平成</t>
    </r>
    <r>
      <rPr>
        <sz val="11"/>
        <rFont val="ＭＳ Ｐゴシック"/>
        <family val="0"/>
      </rPr>
      <t>13年度までは</t>
    </r>
    <r>
      <rPr>
        <sz val="11"/>
        <rFont val="ＭＳ Ｐゴシック"/>
        <family val="0"/>
      </rPr>
      <t>簡易水道を含む。平成</t>
    </r>
    <r>
      <rPr>
        <sz val="11"/>
        <rFont val="ＭＳ Ｐゴシック"/>
        <family val="0"/>
      </rPr>
      <t>14年度から簡易水道は上水道に統合された。</t>
    </r>
  </si>
  <si>
    <r>
      <t>平成1</t>
    </r>
    <r>
      <rPr>
        <sz val="11"/>
        <rFont val="ＭＳ Ｐゴシック"/>
        <family val="0"/>
      </rPr>
      <t>5</t>
    </r>
    <r>
      <rPr>
        <sz val="11"/>
        <rFont val="ＭＳ Ｐゴシック"/>
        <family val="0"/>
      </rPr>
      <t>年度</t>
    </r>
  </si>
  <si>
    <t>　　配当割交付金</t>
  </si>
  <si>
    <t>　　株式等譲渡所得割交付金</t>
  </si>
  <si>
    <r>
      <t xml:space="preserve">　　その他 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>)</t>
    </r>
  </si>
  <si>
    <t>１）減収補てん債、財源対策債、臨時財政特例債、災害援護資金貸付事業債、調整債、公共事業等臨時特例債、社会福祉施設整備事業債、</t>
  </si>
  <si>
    <t>※平成15年度から公共下水道事業費が、公営企業法を適用される。</t>
  </si>
  <si>
    <r>
      <t xml:space="preserve">　　　　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財政融資資金</t>
    </r>
  </si>
  <si>
    <t>３）都道府県貸付金、市場公募債。</t>
  </si>
  <si>
    <t>２）現年度分のみ、当初課税時のもの。</t>
  </si>
  <si>
    <r>
      <t xml:space="preserve">　　平成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元</t>
    </r>
  </si>
  <si>
    <t>　　　　　 　２</t>
  </si>
  <si>
    <r>
      <t>　　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　１０</t>
    </r>
  </si>
  <si>
    <r>
      <t>　　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　１１</t>
    </r>
  </si>
  <si>
    <r>
      <t>　　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　１２</t>
    </r>
  </si>
  <si>
    <r>
      <t>　　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　１３</t>
    </r>
  </si>
  <si>
    <t>　　　 　　１５</t>
  </si>
  <si>
    <t xml:space="preserve">皆増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</si>
  <si>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</si>
  <si>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</si>
  <si>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</si>
  <si>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</si>
  <si>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</si>
  <si>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</si>
  <si>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</si>
  <si>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</si>
  <si>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</si>
  <si>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</si>
  <si>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</si>
  <si>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</si>
  <si>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</si>
  <si>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</si>
  <si>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</si>
  <si>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</si>
  <si>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</si>
  <si>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</si>
  <si>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</si>
  <si>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歳入歳出決算の推移</t>
  </si>
  <si>
    <t>会計別歳入歳出当初予算額</t>
  </si>
  <si>
    <t>一般会計決算額</t>
  </si>
  <si>
    <t>特別会計決算額</t>
  </si>
  <si>
    <t>水道事業会計決算額</t>
  </si>
  <si>
    <t>市立病院事業会計決算額</t>
  </si>
  <si>
    <t>一般会計当初予算額</t>
  </si>
  <si>
    <t>起債区分別市債現在高</t>
  </si>
  <si>
    <t>市債借入状況</t>
  </si>
  <si>
    <t>借入先別市債現在高</t>
  </si>
  <si>
    <t>税目別納税義務者数</t>
  </si>
  <si>
    <t>市税徴収状況</t>
  </si>
  <si>
    <t>個人市民税課税標準額段階別所得割額</t>
  </si>
  <si>
    <t>県税徴収状況</t>
  </si>
  <si>
    <t>国税徴収状況</t>
  </si>
  <si>
    <t>市民１人当たり市税負担額</t>
  </si>
  <si>
    <t>所得者種類別所得金額</t>
  </si>
  <si>
    <t>所得者種類別個人市民税所得割額</t>
  </si>
  <si>
    <t>　　　 　　１６</t>
  </si>
  <si>
    <t>養父市</t>
  </si>
  <si>
    <t>丹波市</t>
  </si>
  <si>
    <r>
      <t xml:space="preserve">狩猟税 </t>
    </r>
    <r>
      <rPr>
        <sz val="11"/>
        <rFont val="ＭＳ Ｐゴシック"/>
        <family val="0"/>
      </rPr>
      <t xml:space="preserve">    1)</t>
    </r>
  </si>
  <si>
    <r>
      <t>1</t>
    </r>
    <r>
      <rPr>
        <sz val="11"/>
        <rFont val="ＭＳ Ｐゴシック"/>
        <family val="0"/>
      </rPr>
      <t>) 平成16年度より「狩猟者登録税」と「入猟税」が統合されて｢狩猟税｣が創設されました。</t>
    </r>
  </si>
  <si>
    <r>
      <t>2)</t>
    </r>
    <r>
      <rPr>
        <sz val="11"/>
        <rFont val="ＭＳ Ｐゴシック"/>
        <family val="0"/>
      </rPr>
      <t xml:space="preserve"> 対前年度比は平成15年度の「狩猟者登録税」・「入猟税」の合算額との比率です。</t>
    </r>
  </si>
  <si>
    <t>平成17年度</t>
  </si>
  <si>
    <t>　　　下水道事業費</t>
  </si>
  <si>
    <t>平成16年度</t>
  </si>
  <si>
    <t>平成17年度</t>
  </si>
  <si>
    <t>平 成 16 年 度</t>
  </si>
  <si>
    <t>総所得金額
（100万円）</t>
  </si>
  <si>
    <t>所得割額
（1,000円）</t>
  </si>
  <si>
    <t>平　　成　　16　　年　　度</t>
  </si>
  <si>
    <t>-</t>
  </si>
  <si>
    <t>市民税(100万円)</t>
  </si>
  <si>
    <t>資料　上下水道局</t>
  </si>
  <si>
    <t>相続税・贈与税</t>
  </si>
  <si>
    <t>（単位　1,000円）</t>
  </si>
  <si>
    <t>　　配当割交付金</t>
  </si>
  <si>
    <t>　　株式等譲渡所得割交付金</t>
  </si>
  <si>
    <t>17－1　歳入歳出決算の推移</t>
  </si>
  <si>
    <t>17－12　市民1人当たり市税負担額　</t>
  </si>
  <si>
    <t>17－15　個人市民税課税標準額段階別所得割額　</t>
  </si>
  <si>
    <t>17－16　県　税　徴　収　状　況　　</t>
  </si>
  <si>
    <t>17－17　国　税　徴　収　状　況　</t>
  </si>
  <si>
    <t>17－14　市　　　税　　　徴　　　収　　　状　　　況</t>
  </si>
  <si>
    <r>
      <t>　2)</t>
    </r>
    <r>
      <rPr>
        <sz val="11"/>
        <rFont val="ＭＳ Ｐゴシック"/>
        <family val="0"/>
      </rPr>
      <t xml:space="preserve">        </t>
    </r>
    <r>
      <rPr>
        <sz val="11"/>
        <rFont val="ＭＳ Ｐゴシック"/>
        <family val="0"/>
      </rPr>
      <t>94.9</t>
    </r>
    <r>
      <rPr>
        <sz val="11"/>
        <rFont val="ＭＳ Ｐゴシック"/>
        <family val="0"/>
      </rPr>
      <t xml:space="preserve"> </t>
    </r>
  </si>
  <si>
    <r>
      <t>平成1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年度</t>
    </r>
  </si>
  <si>
    <t>-</t>
  </si>
  <si>
    <t>南あわじ市</t>
  </si>
  <si>
    <t>朝来市</t>
  </si>
  <si>
    <t>淡路市</t>
  </si>
  <si>
    <t>宍粟市</t>
  </si>
  <si>
    <t>加東市</t>
  </si>
  <si>
    <t>たつの市</t>
  </si>
  <si>
    <r>
      <t>2)平成1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年4月1日現在。たつの市、加東市は合併前の世帯数及び人口の合計。</t>
    </r>
  </si>
  <si>
    <t>　　　 　　１７</t>
  </si>
  <si>
    <r>
      <t>平成1</t>
    </r>
    <r>
      <rPr>
        <sz val="11"/>
        <rFont val="ＭＳ Ｐゴシック"/>
        <family val="0"/>
      </rPr>
      <t>8</t>
    </r>
    <r>
      <rPr>
        <sz val="11"/>
        <rFont val="ＭＳ Ｐゴシック"/>
        <family val="0"/>
      </rPr>
      <t>年度</t>
    </r>
  </si>
  <si>
    <r>
      <t>平成1</t>
    </r>
    <r>
      <rPr>
        <sz val="11"/>
        <rFont val="ＭＳ Ｐゴシック"/>
        <family val="0"/>
      </rPr>
      <t>8</t>
    </r>
    <r>
      <rPr>
        <sz val="11"/>
        <rFont val="ＭＳ Ｐゴシック"/>
        <family val="0"/>
      </rPr>
      <t>年度</t>
    </r>
  </si>
  <si>
    <t>　　臨時税収補てん債、一般会計出資債。</t>
  </si>
  <si>
    <r>
      <t xml:space="preserve"> </t>
    </r>
    <r>
      <rPr>
        <sz val="11"/>
        <rFont val="ＭＳ Ｐゴシック"/>
        <family val="0"/>
      </rPr>
      <t xml:space="preserve">   減税補てん債</t>
    </r>
  </si>
  <si>
    <t>　　臨時財政対策債</t>
  </si>
  <si>
    <t>　　減税補てん債</t>
  </si>
  <si>
    <t>　　公共用地先行取得等事業債</t>
  </si>
  <si>
    <t>１） 総務債、農林業債、商工債、災害復旧債、臨時税収補てん債、減収補てん債、歳入欠かん債、借換債。</t>
  </si>
  <si>
    <t>平成1７年度</t>
  </si>
  <si>
    <r>
      <t>平 成 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 xml:space="preserve"> 年 度</t>
    </r>
  </si>
  <si>
    <t>平　　成　　17　　年　　度</t>
  </si>
  <si>
    <r>
      <t xml:space="preserve"> </t>
    </r>
    <r>
      <rPr>
        <sz val="11"/>
        <rFont val="ＭＳ Ｐゴシック"/>
        <family val="0"/>
      </rPr>
      <t xml:space="preserve">          </t>
    </r>
  </si>
  <si>
    <r>
      <t>17－13　県下29市市税1人当たり調定額　　</t>
    </r>
    <r>
      <rPr>
        <sz val="11"/>
        <rFont val="ＭＳ Ｐゴシック"/>
        <family val="0"/>
      </rPr>
      <t>（平成1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年度）</t>
    </r>
  </si>
  <si>
    <t>　（単位　金額　1,000円）　宝塚・伊丹・川西・三田市及び猪名川町の合算額。</t>
  </si>
  <si>
    <r>
      <t>県下2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市市税１人当たり調定額</t>
    </r>
  </si>
  <si>
    <t xml:space="preserve"> </t>
  </si>
  <si>
    <t xml:space="preserve"> 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</si>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</sst>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#,##0.0_);[Red]\(#,##0.0\)"/>
    <numFmt numFmtId="181" formatCode="#,##0.0"/>
    <numFmt numFmtId="182" formatCode="0.0_);[Red]\(0.0\)"/>
    <numFmt numFmtId="183" formatCode="#,##0;[Red]#,##0"/>
    <numFmt numFmtId="184" formatCode="0;[Red]0"/>
    <numFmt numFmtId="185" formatCode="0.00_ "/>
    <numFmt numFmtId="186" formatCode="\-\ "/>
    <numFmt numFmtId="187" formatCode="#,##0_);\(#,##0\)"/>
    <numFmt numFmtId="188" formatCode="#,##0_);[Red]\-#,##0\ "/>
    <numFmt numFmtId="189" formatCode="0_);[Red]\(0\)"/>
    <numFmt numFmtId="190" formatCode="#,##0_ ;[Red]\-#,##0\ "/>
  </numFmts>
  <fonts count="11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49" fontId="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8" fontId="0" fillId="0" borderId="0" xfId="17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8" fontId="2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distributed" vertical="center"/>
    </xf>
    <xf numFmtId="3" fontId="0" fillId="0" borderId="4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vertical="center"/>
    </xf>
    <xf numFmtId="0" fontId="0" fillId="0" borderId="4" xfId="0" applyFont="1" applyFill="1" applyBorder="1" applyAlignment="1" quotePrefix="1">
      <alignment vertical="center"/>
    </xf>
    <xf numFmtId="0" fontId="0" fillId="0" borderId="7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horizontal="right" vertical="center"/>
    </xf>
    <xf numFmtId="176" fontId="0" fillId="0" borderId="7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86" fontId="0" fillId="0" borderId="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38" fontId="0" fillId="0" borderId="5" xfId="17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179" fontId="0" fillId="0" borderId="4" xfId="0" applyNumberFormat="1" applyFont="1" applyFill="1" applyBorder="1" applyAlignment="1">
      <alignment vertical="center"/>
    </xf>
    <xf numFmtId="187" fontId="0" fillId="0" borderId="4" xfId="17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179" fontId="0" fillId="0" borderId="7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181" fontId="0" fillId="0" borderId="4" xfId="0" applyNumberFormat="1" applyFont="1" applyFill="1" applyBorder="1" applyAlignment="1">
      <alignment vertical="center"/>
    </xf>
    <xf numFmtId="180" fontId="0" fillId="0" borderId="4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87" fontId="2" fillId="0" borderId="7" xfId="17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49" fontId="6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3" fontId="9" fillId="0" borderId="12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/>
    </xf>
    <xf numFmtId="186" fontId="0" fillId="0" borderId="4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0" fillId="0" borderId="15" xfId="0" applyNumberFormat="1" applyFont="1" applyFill="1" applyBorder="1" applyAlignment="1">
      <alignment horizontal="right" vertical="center"/>
    </xf>
    <xf numFmtId="186" fontId="0" fillId="0" borderId="2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188" fontId="0" fillId="0" borderId="4" xfId="0" applyNumberFormat="1" applyFont="1" applyFill="1" applyBorder="1" applyAlignment="1">
      <alignment horizontal="right" vertical="center"/>
    </xf>
    <xf numFmtId="188" fontId="0" fillId="0" borderId="7" xfId="0" applyNumberFormat="1" applyFont="1" applyFill="1" applyBorder="1" applyAlignment="1">
      <alignment horizontal="right"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178" fontId="0" fillId="0" borderId="7" xfId="0" applyNumberFormat="1" applyFont="1" applyFill="1" applyBorder="1" applyAlignment="1">
      <alignment horizontal="right" vertical="center"/>
    </xf>
    <xf numFmtId="178" fontId="0" fillId="0" borderId="4" xfId="0" applyNumberFormat="1" applyFont="1" applyFill="1" applyBorder="1" applyAlignment="1">
      <alignment horizontal="right" vertical="center"/>
    </xf>
    <xf numFmtId="177" fontId="0" fillId="0" borderId="4" xfId="0" applyNumberFormat="1" applyFont="1" applyFill="1" applyBorder="1" applyAlignment="1">
      <alignment horizontal="right" vertical="center"/>
    </xf>
    <xf numFmtId="49" fontId="0" fillId="0" borderId="4" xfId="0" applyNumberFormat="1" applyFont="1" applyFill="1" applyBorder="1" applyAlignment="1">
      <alignment horizontal="right" vertical="center"/>
    </xf>
    <xf numFmtId="182" fontId="0" fillId="0" borderId="7" xfId="0" applyNumberFormat="1" applyFont="1" applyFill="1" applyBorder="1" applyAlignment="1">
      <alignment horizontal="right" vertical="center"/>
    </xf>
    <xf numFmtId="182" fontId="0" fillId="0" borderId="4" xfId="0" applyNumberFormat="1" applyFont="1" applyFill="1" applyBorder="1" applyAlignment="1">
      <alignment horizontal="right" vertical="center"/>
    </xf>
    <xf numFmtId="182" fontId="0" fillId="0" borderId="4" xfId="0" applyNumberFormat="1" applyFont="1" applyFill="1" applyBorder="1" applyAlignment="1">
      <alignment vertical="center"/>
    </xf>
    <xf numFmtId="188" fontId="0" fillId="0" borderId="17" xfId="0" applyNumberFormat="1" applyFont="1" applyFill="1" applyBorder="1" applyAlignment="1">
      <alignment horizontal="right" vertical="center"/>
    </xf>
    <xf numFmtId="188" fontId="0" fillId="0" borderId="18" xfId="0" applyNumberFormat="1" applyFont="1" applyFill="1" applyBorder="1" applyAlignment="1">
      <alignment horizontal="right" vertical="center"/>
    </xf>
    <xf numFmtId="186" fontId="0" fillId="0" borderId="6" xfId="0" applyNumberFormat="1" applyFont="1" applyFill="1" applyBorder="1" applyAlignment="1">
      <alignment horizontal="right" vertical="center"/>
    </xf>
    <xf numFmtId="186" fontId="0" fillId="0" borderId="18" xfId="0" applyNumberFormat="1" applyFont="1" applyFill="1" applyBorder="1" applyAlignment="1">
      <alignment horizontal="right" vertical="center"/>
    </xf>
    <xf numFmtId="188" fontId="0" fillId="0" borderId="16" xfId="0" applyNumberFormat="1" applyFont="1" applyFill="1" applyBorder="1" applyAlignment="1">
      <alignment horizontal="right" vertical="center"/>
    </xf>
    <xf numFmtId="186" fontId="0" fillId="0" borderId="17" xfId="0" applyNumberFormat="1" applyFont="1" applyFill="1" applyBorder="1" applyAlignment="1">
      <alignment horizontal="right" vertical="center"/>
    </xf>
    <xf numFmtId="38" fontId="0" fillId="0" borderId="19" xfId="17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88" fontId="0" fillId="0" borderId="7" xfId="0" applyNumberFormat="1" applyFont="1" applyFill="1" applyBorder="1" applyAlignment="1">
      <alignment vertical="center"/>
    </xf>
    <xf numFmtId="188" fontId="0" fillId="0" borderId="4" xfId="0" applyNumberFormat="1" applyFont="1" applyFill="1" applyBorder="1" applyAlignment="1">
      <alignment vertical="center"/>
    </xf>
    <xf numFmtId="186" fontId="0" fillId="0" borderId="3" xfId="0" applyNumberFormat="1" applyFont="1" applyFill="1" applyBorder="1" applyAlignment="1">
      <alignment horizontal="right" vertical="center"/>
    </xf>
    <xf numFmtId="186" fontId="0" fillId="0" borderId="17" xfId="0" applyNumberFormat="1" applyFont="1" applyFill="1" applyBorder="1" applyAlignment="1">
      <alignment vertical="center"/>
    </xf>
    <xf numFmtId="186" fontId="0" fillId="0" borderId="18" xfId="0" applyNumberFormat="1" applyFont="1" applyFill="1" applyBorder="1" applyAlignment="1">
      <alignment vertical="center"/>
    </xf>
    <xf numFmtId="188" fontId="2" fillId="0" borderId="7" xfId="17" applyNumberFormat="1" applyFont="1" applyFill="1" applyBorder="1" applyAlignment="1">
      <alignment vertical="center"/>
    </xf>
    <xf numFmtId="188" fontId="2" fillId="0" borderId="7" xfId="0" applyNumberFormat="1" applyFont="1" applyFill="1" applyBorder="1" applyAlignment="1">
      <alignment vertical="center"/>
    </xf>
    <xf numFmtId="188" fontId="2" fillId="0" borderId="8" xfId="17" applyNumberFormat="1" applyFont="1" applyFill="1" applyBorder="1" applyAlignment="1">
      <alignment vertical="center"/>
    </xf>
    <xf numFmtId="188" fontId="0" fillId="0" borderId="4" xfId="17" applyNumberFormat="1" applyFont="1" applyFill="1" applyBorder="1" applyAlignment="1">
      <alignment vertical="center"/>
    </xf>
    <xf numFmtId="188" fontId="0" fillId="0" borderId="6" xfId="17" applyNumberFormat="1" applyFont="1" applyFill="1" applyBorder="1" applyAlignment="1">
      <alignment vertical="center"/>
    </xf>
    <xf numFmtId="188" fontId="0" fillId="0" borderId="7" xfId="17" applyNumberFormat="1" applyFont="1" applyFill="1" applyBorder="1" applyAlignment="1">
      <alignment vertical="center"/>
    </xf>
    <xf numFmtId="188" fontId="2" fillId="0" borderId="4" xfId="0" applyNumberFormat="1" applyFont="1" applyFill="1" applyBorder="1" applyAlignment="1">
      <alignment horizontal="right" vertical="center"/>
    </xf>
    <xf numFmtId="182" fontId="0" fillId="0" borderId="7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right" vertical="center"/>
    </xf>
    <xf numFmtId="188" fontId="2" fillId="0" borderId="7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186" fontId="2" fillId="0" borderId="6" xfId="0" applyNumberFormat="1" applyFont="1" applyFill="1" applyBorder="1" applyAlignment="1">
      <alignment horizontal="right" vertical="center"/>
    </xf>
    <xf numFmtId="186" fontId="2" fillId="0" borderId="17" xfId="0" applyNumberFormat="1" applyFont="1" applyFill="1" applyBorder="1" applyAlignment="1">
      <alignment horizontal="right" vertical="center"/>
    </xf>
    <xf numFmtId="186" fontId="2" fillId="0" borderId="18" xfId="0" applyNumberFormat="1" applyFont="1" applyFill="1" applyBorder="1" applyAlignment="1">
      <alignment horizontal="right" vertical="center"/>
    </xf>
    <xf numFmtId="186" fontId="0" fillId="0" borderId="15" xfId="0" applyNumberFormat="1" applyFont="1" applyFill="1" applyBorder="1" applyAlignment="1">
      <alignment/>
    </xf>
    <xf numFmtId="0" fontId="10" fillId="0" borderId="5" xfId="0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distributed" vertical="center"/>
    </xf>
    <xf numFmtId="190" fontId="0" fillId="0" borderId="4" xfId="17" applyNumberFormat="1" applyFont="1" applyFill="1" applyBorder="1" applyAlignment="1">
      <alignment horizontal="right" vertical="center"/>
    </xf>
    <xf numFmtId="179" fontId="0" fillId="0" borderId="4" xfId="0" applyNumberFormat="1" applyFont="1" applyFill="1" applyBorder="1" applyAlignment="1">
      <alignment horizontal="right" vertical="center"/>
    </xf>
    <xf numFmtId="189" fontId="0" fillId="0" borderId="4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38" fontId="0" fillId="0" borderId="6" xfId="17" applyFont="1" applyFill="1" applyBorder="1" applyAlignment="1">
      <alignment horizontal="center" vertical="center"/>
    </xf>
    <xf numFmtId="38" fontId="0" fillId="0" borderId="17" xfId="17" applyFont="1" applyFill="1" applyBorder="1" applyAlignment="1">
      <alignment horizontal="center" vertical="center"/>
    </xf>
    <xf numFmtId="38" fontId="0" fillId="0" borderId="18" xfId="17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A2" sqref="A2"/>
    </sheetView>
  </sheetViews>
  <sheetFormatPr defaultColWidth="9.00390625" defaultRowHeight="18" customHeight="1"/>
  <cols>
    <col min="1" max="1" width="4.125" style="2" customWidth="1"/>
    <col min="2" max="2" width="4.125" style="77" customWidth="1"/>
    <col min="3" max="3" width="39.50390625" style="2" bestFit="1" customWidth="1"/>
    <col min="4" max="16384" width="8.375" style="3" customWidth="1"/>
  </cols>
  <sheetData>
    <row r="1" ht="18" customHeight="1">
      <c r="A1" s="2" t="s">
        <v>478</v>
      </c>
    </row>
    <row r="2" spans="1:2" ht="18" customHeight="1">
      <c r="A2" s="1" t="s">
        <v>180</v>
      </c>
      <c r="B2" s="76"/>
    </row>
    <row r="3" spans="2:3" ht="18" customHeight="1">
      <c r="B3" s="77" t="s">
        <v>387</v>
      </c>
      <c r="C3" s="3" t="s">
        <v>406</v>
      </c>
    </row>
    <row r="4" spans="2:3" ht="18" customHeight="1">
      <c r="B4" s="77" t="s">
        <v>388</v>
      </c>
      <c r="C4" s="3" t="s">
        <v>407</v>
      </c>
    </row>
    <row r="5" spans="2:3" ht="18" customHeight="1">
      <c r="B5" s="77" t="s">
        <v>389</v>
      </c>
      <c r="C5" s="3" t="s">
        <v>408</v>
      </c>
    </row>
    <row r="6" spans="2:3" ht="18" customHeight="1">
      <c r="B6" s="77" t="s">
        <v>390</v>
      </c>
      <c r="C6" s="3" t="s">
        <v>409</v>
      </c>
    </row>
    <row r="7" spans="2:3" ht="18" customHeight="1">
      <c r="B7" s="77" t="s">
        <v>391</v>
      </c>
      <c r="C7" s="3" t="s">
        <v>410</v>
      </c>
    </row>
    <row r="8" spans="2:3" ht="18" customHeight="1">
      <c r="B8" s="77" t="s">
        <v>392</v>
      </c>
      <c r="C8" s="3" t="s">
        <v>411</v>
      </c>
    </row>
    <row r="9" spans="2:3" ht="18" customHeight="1">
      <c r="B9" s="77" t="s">
        <v>393</v>
      </c>
      <c r="C9" s="3" t="s">
        <v>412</v>
      </c>
    </row>
    <row r="10" spans="2:3" ht="18" customHeight="1">
      <c r="B10" s="77" t="s">
        <v>394</v>
      </c>
      <c r="C10" s="3" t="s">
        <v>413</v>
      </c>
    </row>
    <row r="11" spans="2:3" ht="18" customHeight="1">
      <c r="B11" s="77" t="s">
        <v>395</v>
      </c>
      <c r="C11" s="3" t="s">
        <v>414</v>
      </c>
    </row>
    <row r="12" spans="2:3" ht="18" customHeight="1">
      <c r="B12" s="77" t="s">
        <v>396</v>
      </c>
      <c r="C12" s="3" t="s">
        <v>415</v>
      </c>
    </row>
    <row r="13" spans="2:3" ht="18" customHeight="1">
      <c r="B13" s="77" t="s">
        <v>397</v>
      </c>
      <c r="C13" s="3" t="s">
        <v>416</v>
      </c>
    </row>
    <row r="14" spans="2:3" ht="18" customHeight="1">
      <c r="B14" s="77" t="s">
        <v>398</v>
      </c>
      <c r="C14" s="3" t="s">
        <v>421</v>
      </c>
    </row>
    <row r="15" spans="2:3" ht="18" customHeight="1">
      <c r="B15" s="77" t="s">
        <v>399</v>
      </c>
      <c r="C15" s="3" t="s">
        <v>476</v>
      </c>
    </row>
    <row r="16" spans="2:3" ht="18" customHeight="1">
      <c r="B16" s="77" t="s">
        <v>400</v>
      </c>
      <c r="C16" s="3" t="s">
        <v>417</v>
      </c>
    </row>
    <row r="17" spans="2:3" ht="18" customHeight="1">
      <c r="B17" s="77" t="s">
        <v>401</v>
      </c>
      <c r="C17" s="3" t="s">
        <v>418</v>
      </c>
    </row>
    <row r="18" spans="2:3" ht="18" customHeight="1">
      <c r="B18" s="77" t="s">
        <v>402</v>
      </c>
      <c r="C18" s="3" t="s">
        <v>419</v>
      </c>
    </row>
    <row r="19" spans="2:3" ht="18" customHeight="1">
      <c r="B19" s="77" t="s">
        <v>403</v>
      </c>
      <c r="C19" s="3" t="s">
        <v>420</v>
      </c>
    </row>
    <row r="20" spans="2:3" ht="18" customHeight="1">
      <c r="B20" s="77" t="s">
        <v>404</v>
      </c>
      <c r="C20" s="3" t="s">
        <v>422</v>
      </c>
    </row>
    <row r="21" spans="2:3" ht="18" customHeight="1">
      <c r="B21" s="77" t="s">
        <v>405</v>
      </c>
      <c r="C21" s="3" t="s">
        <v>423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2" sqref="A2:F2"/>
    </sheetView>
  </sheetViews>
  <sheetFormatPr defaultColWidth="9.00390625" defaultRowHeight="18" customHeight="1"/>
  <cols>
    <col min="1" max="1" width="41.50390625" style="17" customWidth="1"/>
    <col min="2" max="6" width="15.875" style="17" customWidth="1"/>
    <col min="7" max="7" width="14.50390625" style="17" customWidth="1"/>
    <col min="8" max="16384" width="6.75390625" style="17" customWidth="1"/>
  </cols>
  <sheetData>
    <row r="1" ht="18" customHeight="1">
      <c r="A1" s="17" t="s">
        <v>477</v>
      </c>
    </row>
    <row r="2" spans="1:6" ht="27" customHeight="1">
      <c r="A2" s="136" t="s">
        <v>94</v>
      </c>
      <c r="B2" s="136"/>
      <c r="C2" s="136"/>
      <c r="D2" s="136"/>
      <c r="E2" s="136"/>
      <c r="F2" s="136"/>
    </row>
    <row r="3" spans="1:6" ht="18" customHeight="1">
      <c r="A3" s="11"/>
      <c r="B3" s="11"/>
      <c r="C3" s="11"/>
      <c r="D3" s="11"/>
      <c r="E3" s="11"/>
      <c r="F3" s="11"/>
    </row>
    <row r="4" spans="1:6" ht="18" customHeight="1">
      <c r="A4" s="21" t="s">
        <v>360</v>
      </c>
      <c r="B4" s="18"/>
      <c r="C4" s="18"/>
      <c r="D4" s="18"/>
      <c r="E4" s="18"/>
      <c r="F4" s="18"/>
    </row>
    <row r="5" spans="1:6" ht="25.5" customHeight="1" thickBot="1">
      <c r="A5" s="49" t="s">
        <v>95</v>
      </c>
      <c r="B5" s="49" t="s">
        <v>74</v>
      </c>
      <c r="C5" s="49" t="s">
        <v>302</v>
      </c>
      <c r="D5" s="36" t="s">
        <v>370</v>
      </c>
      <c r="E5" s="36" t="s">
        <v>366</v>
      </c>
      <c r="F5" s="36" t="s">
        <v>470</v>
      </c>
    </row>
    <row r="6" spans="1:6" ht="21.75" customHeight="1" thickTop="1">
      <c r="A6" s="44" t="s">
        <v>193</v>
      </c>
      <c r="B6" s="101">
        <v>8441900</v>
      </c>
      <c r="C6" s="101">
        <v>8297501</v>
      </c>
      <c r="D6" s="101">
        <f>D8</f>
        <v>7649300</v>
      </c>
      <c r="E6" s="101">
        <v>8817000</v>
      </c>
      <c r="F6" s="101">
        <v>7076000</v>
      </c>
    </row>
    <row r="7" spans="1:6" ht="10.5" customHeight="1">
      <c r="A7" s="38"/>
      <c r="B7" s="126"/>
      <c r="C7" s="127"/>
      <c r="D7" s="127"/>
      <c r="E7" s="127"/>
      <c r="F7" s="128"/>
    </row>
    <row r="8" spans="1:6" ht="22.5" customHeight="1">
      <c r="A8" s="37" t="s">
        <v>92</v>
      </c>
      <c r="B8" s="86">
        <v>7308100</v>
      </c>
      <c r="C8" s="86">
        <v>7501801</v>
      </c>
      <c r="D8" s="86">
        <f>SUM(D9:D17)</f>
        <v>7649300</v>
      </c>
      <c r="E8" s="86">
        <v>8817000</v>
      </c>
      <c r="F8" s="86">
        <v>7076000</v>
      </c>
    </row>
    <row r="9" spans="1:6" ht="22.5" customHeight="1">
      <c r="A9" s="37" t="s">
        <v>0</v>
      </c>
      <c r="B9" s="85">
        <v>705700</v>
      </c>
      <c r="C9" s="85">
        <v>373400</v>
      </c>
      <c r="D9" s="50">
        <v>0</v>
      </c>
      <c r="E9" s="50">
        <v>0</v>
      </c>
      <c r="F9" s="50">
        <v>0</v>
      </c>
    </row>
    <row r="10" spans="1:6" ht="22.5" customHeight="1">
      <c r="A10" s="37" t="s">
        <v>1</v>
      </c>
      <c r="B10" s="85">
        <v>38300</v>
      </c>
      <c r="C10" s="85">
        <v>40201</v>
      </c>
      <c r="D10" s="85">
        <v>12100</v>
      </c>
      <c r="E10" s="85">
        <v>36700</v>
      </c>
      <c r="F10" s="85">
        <v>55900</v>
      </c>
    </row>
    <row r="11" spans="1:6" ht="22.5" customHeight="1">
      <c r="A11" s="37" t="s">
        <v>2</v>
      </c>
      <c r="B11" s="85">
        <v>2897900</v>
      </c>
      <c r="C11" s="85">
        <v>3262200</v>
      </c>
      <c r="D11" s="85">
        <v>2221600</v>
      </c>
      <c r="E11" s="85">
        <v>1612900</v>
      </c>
      <c r="F11" s="85">
        <v>737200</v>
      </c>
    </row>
    <row r="12" spans="1:6" ht="22.5" customHeight="1">
      <c r="A12" s="37" t="s">
        <v>3</v>
      </c>
      <c r="B12" s="85">
        <v>96700</v>
      </c>
      <c r="C12" s="85">
        <v>29600</v>
      </c>
      <c r="D12" s="85">
        <v>76000</v>
      </c>
      <c r="E12" s="50">
        <v>0</v>
      </c>
      <c r="F12" s="134">
        <v>85700</v>
      </c>
    </row>
    <row r="13" spans="1:6" ht="22.5" customHeight="1">
      <c r="A13" s="37" t="s">
        <v>4</v>
      </c>
      <c r="B13" s="85">
        <v>882800</v>
      </c>
      <c r="C13" s="85">
        <v>493700</v>
      </c>
      <c r="D13" s="85">
        <v>265100</v>
      </c>
      <c r="E13" s="85">
        <v>1244300</v>
      </c>
      <c r="F13" s="85">
        <v>911100</v>
      </c>
    </row>
    <row r="14" spans="1:6" ht="22.5" customHeight="1">
      <c r="A14" s="37" t="s">
        <v>467</v>
      </c>
      <c r="B14" s="85">
        <v>583800</v>
      </c>
      <c r="C14" s="85">
        <v>565400</v>
      </c>
      <c r="D14" s="85">
        <v>529300</v>
      </c>
      <c r="E14" s="85">
        <v>534200</v>
      </c>
      <c r="F14" s="85">
        <v>522100</v>
      </c>
    </row>
    <row r="15" spans="1:6" ht="22.5" customHeight="1">
      <c r="A15" s="37" t="s">
        <v>466</v>
      </c>
      <c r="B15" s="85">
        <v>804900</v>
      </c>
      <c r="C15" s="85">
        <v>1680600</v>
      </c>
      <c r="D15" s="85">
        <v>3734800</v>
      </c>
      <c r="E15" s="85">
        <v>2693500</v>
      </c>
      <c r="F15" s="85">
        <v>2067500</v>
      </c>
    </row>
    <row r="16" spans="1:6" ht="22.5" customHeight="1">
      <c r="A16" s="37" t="s">
        <v>468</v>
      </c>
      <c r="B16" s="50">
        <v>0</v>
      </c>
      <c r="C16" s="85">
        <v>460900</v>
      </c>
      <c r="D16" s="85">
        <v>772300</v>
      </c>
      <c r="E16" s="85">
        <v>2588400</v>
      </c>
      <c r="F16" s="85">
        <v>2382100</v>
      </c>
    </row>
    <row r="17" spans="1:6" ht="22.5" customHeight="1">
      <c r="A17" s="37" t="s">
        <v>5</v>
      </c>
      <c r="B17" s="85">
        <v>1298000</v>
      </c>
      <c r="C17" s="85">
        <v>595800</v>
      </c>
      <c r="D17" s="85">
        <v>38100</v>
      </c>
      <c r="E17" s="85">
        <v>107000</v>
      </c>
      <c r="F17" s="85">
        <v>3144400</v>
      </c>
    </row>
    <row r="18" spans="1:6" ht="10.5" customHeight="1">
      <c r="A18" s="26"/>
      <c r="B18" s="126"/>
      <c r="C18" s="127"/>
      <c r="D18" s="127"/>
      <c r="E18" s="127"/>
      <c r="F18" s="128"/>
    </row>
    <row r="19" spans="1:6" ht="22.5" customHeight="1">
      <c r="A19" s="37" t="s">
        <v>93</v>
      </c>
      <c r="B19" s="85">
        <v>1133800</v>
      </c>
      <c r="C19" s="85">
        <v>795700</v>
      </c>
      <c r="D19" s="50">
        <v>0</v>
      </c>
      <c r="E19" s="50">
        <v>0</v>
      </c>
      <c r="F19" s="50">
        <v>0</v>
      </c>
    </row>
    <row r="20" spans="1:6" ht="22.5" customHeight="1">
      <c r="A20" s="37" t="s">
        <v>300</v>
      </c>
      <c r="B20" s="85">
        <v>1133800</v>
      </c>
      <c r="C20" s="85">
        <v>795700</v>
      </c>
      <c r="D20" s="50">
        <v>0</v>
      </c>
      <c r="E20" s="50">
        <v>0</v>
      </c>
      <c r="F20" s="50">
        <v>0</v>
      </c>
    </row>
    <row r="21" s="58" customFormat="1" ht="18" customHeight="1">
      <c r="A21" s="58" t="s">
        <v>469</v>
      </c>
    </row>
    <row r="22" s="58" customFormat="1" ht="18" customHeight="1">
      <c r="A22" s="58" t="s">
        <v>375</v>
      </c>
    </row>
    <row r="23" s="58" customFormat="1" ht="18" customHeight="1">
      <c r="A23" s="58" t="s">
        <v>76</v>
      </c>
    </row>
    <row r="24" s="58" customFormat="1" ht="18" customHeight="1"/>
  </sheetData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  <rowBreaks count="1" manualBreakCount="1">
    <brk id="2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">
      <selection activeCell="A2" sqref="A2:F2"/>
    </sheetView>
  </sheetViews>
  <sheetFormatPr defaultColWidth="9.00390625" defaultRowHeight="18" customHeight="1"/>
  <cols>
    <col min="1" max="1" width="41.50390625" style="17" customWidth="1"/>
    <col min="2" max="7" width="14.50390625" style="17" customWidth="1"/>
    <col min="8" max="16384" width="6.75390625" style="17" customWidth="1"/>
  </cols>
  <sheetData>
    <row r="1" ht="18" customHeight="1">
      <c r="A1" s="17" t="s">
        <v>480</v>
      </c>
    </row>
    <row r="2" spans="1:7" ht="27" customHeight="1">
      <c r="A2" s="136" t="s">
        <v>96</v>
      </c>
      <c r="B2" s="136"/>
      <c r="C2" s="136"/>
      <c r="D2" s="136"/>
      <c r="E2" s="136"/>
      <c r="F2" s="136"/>
      <c r="G2" s="11"/>
    </row>
    <row r="3" spans="1:7" ht="18" customHeight="1">
      <c r="A3" s="5"/>
      <c r="B3" s="5"/>
      <c r="C3" s="5"/>
      <c r="D3" s="5"/>
      <c r="E3" s="5"/>
      <c r="F3" s="5"/>
      <c r="G3" s="11"/>
    </row>
    <row r="4" spans="1:7" ht="18" customHeight="1">
      <c r="A4" s="21" t="s">
        <v>89</v>
      </c>
      <c r="C4" s="18"/>
      <c r="D4" s="18"/>
      <c r="E4" s="18"/>
      <c r="F4" s="18"/>
      <c r="G4" s="18"/>
    </row>
    <row r="5" spans="1:6" ht="25.5" customHeight="1" thickBot="1">
      <c r="A5" s="49" t="s">
        <v>97</v>
      </c>
      <c r="B5" s="49" t="s">
        <v>74</v>
      </c>
      <c r="C5" s="49" t="s">
        <v>302</v>
      </c>
      <c r="D5" s="36" t="s">
        <v>370</v>
      </c>
      <c r="E5" s="36" t="s">
        <v>366</v>
      </c>
      <c r="F5" s="36" t="s">
        <v>470</v>
      </c>
    </row>
    <row r="6" spans="1:6" ht="22.5" customHeight="1" thickTop="1">
      <c r="A6" s="44" t="s">
        <v>193</v>
      </c>
      <c r="B6" s="101">
        <v>140210559</v>
      </c>
      <c r="C6" s="101">
        <v>139345557</v>
      </c>
      <c r="D6" s="101">
        <f>D8+D20</f>
        <v>91890408</v>
      </c>
      <c r="E6" s="101">
        <v>92531014</v>
      </c>
      <c r="F6" s="101">
        <v>91877826</v>
      </c>
    </row>
    <row r="7" spans="1:6" ht="11.25" customHeight="1">
      <c r="A7" s="26"/>
      <c r="B7" s="99"/>
      <c r="C7" s="102"/>
      <c r="D7" s="102"/>
      <c r="E7" s="102"/>
      <c r="F7" s="100"/>
    </row>
    <row r="8" spans="1:6" ht="22.5" customHeight="1">
      <c r="A8" s="37" t="s">
        <v>92</v>
      </c>
      <c r="B8" s="86">
        <v>90252744</v>
      </c>
      <c r="C8" s="86">
        <v>90164188</v>
      </c>
      <c r="D8" s="86">
        <f>D9+SUM(D13:D18)</f>
        <v>89848566</v>
      </c>
      <c r="E8" s="86">
        <v>90553907</v>
      </c>
      <c r="F8" s="86">
        <v>89967702</v>
      </c>
    </row>
    <row r="9" spans="1:6" ht="22.5" customHeight="1">
      <c r="A9" s="37" t="s">
        <v>8</v>
      </c>
      <c r="B9" s="85">
        <v>63911943</v>
      </c>
      <c r="C9" s="85">
        <v>63688284</v>
      </c>
      <c r="D9" s="85">
        <f>SUM(D10:D12)</f>
        <v>64022144</v>
      </c>
      <c r="E9" s="85">
        <v>63061114</v>
      </c>
      <c r="F9" s="85">
        <v>60576541</v>
      </c>
    </row>
    <row r="10" spans="1:6" ht="22.5" customHeight="1">
      <c r="A10" s="37" t="s">
        <v>304</v>
      </c>
      <c r="B10" s="85">
        <v>47703153</v>
      </c>
      <c r="C10" s="85">
        <v>46280984</v>
      </c>
      <c r="D10" s="85">
        <v>46569673</v>
      </c>
      <c r="E10" s="85">
        <v>41995866</v>
      </c>
      <c r="F10" s="85">
        <v>38177006</v>
      </c>
    </row>
    <row r="11" spans="1:6" ht="22.5" customHeight="1">
      <c r="A11" s="37" t="s">
        <v>305</v>
      </c>
      <c r="B11" s="85">
        <v>15720190</v>
      </c>
      <c r="C11" s="85">
        <v>16862700</v>
      </c>
      <c r="D11" s="85">
        <v>16811653</v>
      </c>
      <c r="E11" s="85">
        <v>17185064</v>
      </c>
      <c r="F11" s="85">
        <v>16368303</v>
      </c>
    </row>
    <row r="12" spans="1:6" ht="22.5" customHeight="1">
      <c r="A12" s="37" t="s">
        <v>306</v>
      </c>
      <c r="B12" s="85">
        <v>488600</v>
      </c>
      <c r="C12" s="85">
        <v>544600</v>
      </c>
      <c r="D12" s="85">
        <v>640818</v>
      </c>
      <c r="E12" s="85">
        <v>3880184</v>
      </c>
      <c r="F12" s="85">
        <v>6031222</v>
      </c>
    </row>
    <row r="13" spans="1:6" ht="22.5" customHeight="1">
      <c r="A13" s="37" t="s">
        <v>9</v>
      </c>
      <c r="B13" s="85">
        <v>6650574</v>
      </c>
      <c r="C13" s="85">
        <v>6281854</v>
      </c>
      <c r="D13" s="85">
        <v>5851333</v>
      </c>
      <c r="E13" s="85">
        <v>5652763</v>
      </c>
      <c r="F13" s="85">
        <v>5462231</v>
      </c>
    </row>
    <row r="14" spans="1:6" ht="22.5" customHeight="1">
      <c r="A14" s="37" t="s">
        <v>10</v>
      </c>
      <c r="B14" s="85">
        <v>15851815</v>
      </c>
      <c r="C14" s="85">
        <v>16398501</v>
      </c>
      <c r="D14" s="85">
        <v>16278585</v>
      </c>
      <c r="E14" s="85">
        <v>18040784</v>
      </c>
      <c r="F14" s="85">
        <v>19983312</v>
      </c>
    </row>
    <row r="15" spans="1:6" ht="22.5" customHeight="1">
      <c r="A15" s="37" t="s">
        <v>11</v>
      </c>
      <c r="B15" s="85">
        <v>250300</v>
      </c>
      <c r="C15" s="85">
        <v>166800</v>
      </c>
      <c r="D15" s="85">
        <v>110300</v>
      </c>
      <c r="E15" s="85">
        <v>67400</v>
      </c>
      <c r="F15" s="85">
        <v>27000</v>
      </c>
    </row>
    <row r="16" spans="1:6" ht="22.5" customHeight="1">
      <c r="A16" s="37" t="s">
        <v>12</v>
      </c>
      <c r="B16" s="85">
        <v>1242669</v>
      </c>
      <c r="C16" s="85">
        <v>1107093</v>
      </c>
      <c r="D16" s="85">
        <v>1010803</v>
      </c>
      <c r="E16" s="85">
        <v>1246780</v>
      </c>
      <c r="F16" s="85">
        <v>1344199</v>
      </c>
    </row>
    <row r="17" spans="1:6" ht="22.5" customHeight="1">
      <c r="A17" s="37" t="s">
        <v>13</v>
      </c>
      <c r="B17" s="50">
        <v>0</v>
      </c>
      <c r="C17" s="85">
        <v>151001</v>
      </c>
      <c r="D17" s="85">
        <v>151001</v>
      </c>
      <c r="E17" s="50">
        <v>0</v>
      </c>
      <c r="F17" s="50">
        <v>0</v>
      </c>
    </row>
    <row r="18" spans="1:6" ht="22.5" customHeight="1">
      <c r="A18" s="37" t="s">
        <v>14</v>
      </c>
      <c r="B18" s="85">
        <v>2345443</v>
      </c>
      <c r="C18" s="85">
        <v>2370655</v>
      </c>
      <c r="D18" s="85">
        <v>2424400</v>
      </c>
      <c r="E18" s="85">
        <v>2485066</v>
      </c>
      <c r="F18" s="85">
        <v>2574419</v>
      </c>
    </row>
    <row r="19" spans="1:6" ht="10.5" customHeight="1">
      <c r="A19" s="26"/>
      <c r="B19" s="99"/>
      <c r="C19" s="102"/>
      <c r="D19" s="102"/>
      <c r="E19" s="102"/>
      <c r="F19" s="100"/>
    </row>
    <row r="20" spans="1:6" ht="22.5" customHeight="1">
      <c r="A20" s="37" t="s">
        <v>93</v>
      </c>
      <c r="B20" s="85">
        <v>49957815</v>
      </c>
      <c r="C20" s="85">
        <v>49181369</v>
      </c>
      <c r="D20" s="85">
        <f>D21+D33</f>
        <v>2041842</v>
      </c>
      <c r="E20" s="85">
        <v>1977107</v>
      </c>
      <c r="F20" s="85">
        <v>1910124</v>
      </c>
    </row>
    <row r="21" spans="1:6" ht="22.5" customHeight="1">
      <c r="A21" s="37" t="s">
        <v>247</v>
      </c>
      <c r="B21" s="85">
        <v>30485</v>
      </c>
      <c r="C21" s="85">
        <v>29296</v>
      </c>
      <c r="D21" s="85">
        <f>D22</f>
        <v>28049</v>
      </c>
      <c r="E21" s="85">
        <v>26740</v>
      </c>
      <c r="F21" s="85">
        <v>25367</v>
      </c>
    </row>
    <row r="22" spans="1:6" ht="22.5" customHeight="1">
      <c r="A22" s="37" t="s">
        <v>15</v>
      </c>
      <c r="B22" s="85">
        <v>30485</v>
      </c>
      <c r="C22" s="85">
        <v>29296</v>
      </c>
      <c r="D22" s="85">
        <f>D23</f>
        <v>28049</v>
      </c>
      <c r="E22" s="85">
        <v>26740</v>
      </c>
      <c r="F22" s="85">
        <v>25367</v>
      </c>
    </row>
    <row r="23" spans="1:6" ht="22.5" customHeight="1">
      <c r="A23" s="37" t="s">
        <v>347</v>
      </c>
      <c r="B23" s="85">
        <v>30485</v>
      </c>
      <c r="C23" s="85">
        <v>29296</v>
      </c>
      <c r="D23" s="85">
        <v>28049</v>
      </c>
      <c r="E23" s="85">
        <v>26740</v>
      </c>
      <c r="F23" s="85">
        <v>25367</v>
      </c>
    </row>
    <row r="24" spans="1:6" ht="11.25" customHeight="1">
      <c r="A24" s="26"/>
      <c r="B24" s="99"/>
      <c r="C24" s="102"/>
      <c r="D24" s="102"/>
      <c r="E24" s="102"/>
      <c r="F24" s="100"/>
    </row>
    <row r="25" spans="1:6" ht="22.5" customHeight="1">
      <c r="A25" s="37" t="s">
        <v>300</v>
      </c>
      <c r="B25" s="85">
        <v>47792944</v>
      </c>
      <c r="C25" s="85">
        <v>47076965</v>
      </c>
      <c r="D25" s="50">
        <v>0</v>
      </c>
      <c r="E25" s="50">
        <v>0</v>
      </c>
      <c r="F25" s="50">
        <v>0</v>
      </c>
    </row>
    <row r="26" spans="1:6" ht="22.5" customHeight="1">
      <c r="A26" s="37" t="s">
        <v>15</v>
      </c>
      <c r="B26" s="85">
        <v>32108120</v>
      </c>
      <c r="C26" s="85">
        <v>31604260</v>
      </c>
      <c r="D26" s="50">
        <v>0</v>
      </c>
      <c r="E26" s="50">
        <v>0</v>
      </c>
      <c r="F26" s="50">
        <v>0</v>
      </c>
    </row>
    <row r="27" spans="1:6" ht="22.5" customHeight="1">
      <c r="A27" s="37" t="s">
        <v>348</v>
      </c>
      <c r="B27" s="85">
        <v>28146955</v>
      </c>
      <c r="C27" s="85">
        <v>27714402</v>
      </c>
      <c r="D27" s="50">
        <v>0</v>
      </c>
      <c r="E27" s="50">
        <v>0</v>
      </c>
      <c r="F27" s="50">
        <v>0</v>
      </c>
    </row>
    <row r="28" spans="1:6" ht="22.5" customHeight="1">
      <c r="A28" s="37" t="s">
        <v>349</v>
      </c>
      <c r="B28" s="85">
        <v>3961165</v>
      </c>
      <c r="C28" s="85">
        <v>3889858</v>
      </c>
      <c r="D28" s="50">
        <v>0</v>
      </c>
      <c r="E28" s="50">
        <v>0</v>
      </c>
      <c r="F28" s="50">
        <v>0</v>
      </c>
    </row>
    <row r="29" spans="1:6" ht="22.5" customHeight="1">
      <c r="A29" s="37" t="s">
        <v>16</v>
      </c>
      <c r="B29" s="85">
        <v>15684824</v>
      </c>
      <c r="C29" s="85">
        <v>15467705</v>
      </c>
      <c r="D29" s="50">
        <v>0</v>
      </c>
      <c r="E29" s="50">
        <v>0</v>
      </c>
      <c r="F29" s="50">
        <v>0</v>
      </c>
    </row>
    <row r="30" spans="1:6" ht="22.5" customHeight="1">
      <c r="A30" s="37" t="s">
        <v>17</v>
      </c>
      <c r="B30" s="50">
        <v>0</v>
      </c>
      <c r="C30" s="50">
        <v>0</v>
      </c>
      <c r="D30" s="50">
        <v>0</v>
      </c>
      <c r="E30" s="50">
        <v>0</v>
      </c>
      <c r="F30" s="50">
        <v>0</v>
      </c>
    </row>
    <row r="31" spans="1:6" ht="22.5" customHeight="1">
      <c r="A31" s="37" t="s">
        <v>18</v>
      </c>
      <c r="B31" s="50">
        <v>0</v>
      </c>
      <c r="C31" s="85">
        <v>5000</v>
      </c>
      <c r="D31" s="50">
        <v>0</v>
      </c>
      <c r="E31" s="50">
        <v>0</v>
      </c>
      <c r="F31" s="50">
        <v>0</v>
      </c>
    </row>
    <row r="32" spans="1:6" ht="10.5" customHeight="1">
      <c r="A32" s="26"/>
      <c r="B32" s="99"/>
      <c r="C32" s="102"/>
      <c r="D32" s="102"/>
      <c r="E32" s="102"/>
      <c r="F32" s="100"/>
    </row>
    <row r="33" spans="1:6" ht="22.5" customHeight="1">
      <c r="A33" s="37" t="s">
        <v>19</v>
      </c>
      <c r="B33" s="85">
        <v>2134386</v>
      </c>
      <c r="C33" s="85">
        <v>2075108</v>
      </c>
      <c r="D33" s="85">
        <f>D34</f>
        <v>2013793</v>
      </c>
      <c r="E33" s="85">
        <v>1950367</v>
      </c>
      <c r="F33" s="85">
        <v>1884757</v>
      </c>
    </row>
    <row r="34" spans="1:6" ht="22.5" customHeight="1">
      <c r="A34" s="37" t="s">
        <v>15</v>
      </c>
      <c r="B34" s="85">
        <v>2134386</v>
      </c>
      <c r="C34" s="85">
        <v>2075108</v>
      </c>
      <c r="D34" s="85">
        <f>D35</f>
        <v>2013793</v>
      </c>
      <c r="E34" s="85">
        <v>1950367</v>
      </c>
      <c r="F34" s="85">
        <v>1884757</v>
      </c>
    </row>
    <row r="35" spans="1:6" ht="22.5" customHeight="1">
      <c r="A35" s="37" t="s">
        <v>376</v>
      </c>
      <c r="B35" s="85">
        <v>2134386</v>
      </c>
      <c r="C35" s="85">
        <v>2075108</v>
      </c>
      <c r="D35" s="85">
        <v>2013793</v>
      </c>
      <c r="E35" s="85">
        <v>1950367</v>
      </c>
      <c r="F35" s="85">
        <v>1884757</v>
      </c>
    </row>
    <row r="36" spans="1:6" s="58" customFormat="1" ht="18" customHeight="1">
      <c r="A36" s="57" t="s">
        <v>7</v>
      </c>
      <c r="B36" s="57"/>
      <c r="C36" s="57"/>
      <c r="D36" s="57"/>
      <c r="E36" s="57"/>
      <c r="F36" s="57"/>
    </row>
    <row r="37" s="58" customFormat="1" ht="18" customHeight="1">
      <c r="A37" s="57" t="s">
        <v>6</v>
      </c>
    </row>
    <row r="38" s="58" customFormat="1" ht="18" customHeight="1">
      <c r="A38" s="58" t="s">
        <v>377</v>
      </c>
    </row>
    <row r="39" s="58" customFormat="1" ht="18" customHeight="1">
      <c r="A39" s="58" t="s">
        <v>307</v>
      </c>
    </row>
    <row r="40" s="58" customFormat="1" ht="18" customHeight="1">
      <c r="A40" s="58" t="s">
        <v>375</v>
      </c>
    </row>
    <row r="41" s="58" customFormat="1" ht="18" customHeight="1">
      <c r="A41" s="58" t="s">
        <v>76</v>
      </c>
    </row>
    <row r="42" s="58" customFormat="1" ht="18" customHeight="1"/>
  </sheetData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2" sqref="A2:F2"/>
    </sheetView>
  </sheetViews>
  <sheetFormatPr defaultColWidth="9.00390625" defaultRowHeight="18" customHeight="1"/>
  <cols>
    <col min="1" max="1" width="17.25390625" style="6" customWidth="1"/>
    <col min="2" max="6" width="12.00390625" style="6" customWidth="1"/>
    <col min="7" max="7" width="11.125" style="6" bestFit="1" customWidth="1"/>
    <col min="8" max="16384" width="6.75390625" style="6" customWidth="1"/>
  </cols>
  <sheetData>
    <row r="1" s="4" customFormat="1" ht="18" customHeight="1">
      <c r="A1" s="4" t="s">
        <v>477</v>
      </c>
    </row>
    <row r="2" spans="1:6" s="22" customFormat="1" ht="26.25" customHeight="1">
      <c r="A2" s="136" t="s">
        <v>98</v>
      </c>
      <c r="B2" s="136"/>
      <c r="C2" s="136"/>
      <c r="D2" s="136"/>
      <c r="E2" s="136"/>
      <c r="F2" s="136"/>
    </row>
    <row r="3" spans="1:6" s="22" customFormat="1" ht="18" customHeight="1">
      <c r="A3" s="5"/>
      <c r="B3" s="5"/>
      <c r="C3" s="5"/>
      <c r="D3" s="5"/>
      <c r="E3" s="5"/>
      <c r="F3" s="5"/>
    </row>
    <row r="4" spans="1:6" s="22" customFormat="1" ht="18" customHeight="1">
      <c r="A4" s="21" t="s">
        <v>107</v>
      </c>
      <c r="B4" s="17"/>
      <c r="C4" s="17"/>
      <c r="D4" s="18"/>
      <c r="E4" s="18"/>
      <c r="F4" s="18"/>
    </row>
    <row r="5" spans="1:6" s="22" customFormat="1" ht="25.5" customHeight="1" thickBot="1">
      <c r="A5" s="49" t="s">
        <v>99</v>
      </c>
      <c r="B5" s="49" t="s">
        <v>74</v>
      </c>
      <c r="C5" s="49" t="s">
        <v>302</v>
      </c>
      <c r="D5" s="36" t="s">
        <v>353</v>
      </c>
      <c r="E5" s="36" t="s">
        <v>366</v>
      </c>
      <c r="F5" s="36" t="s">
        <v>452</v>
      </c>
    </row>
    <row r="6" spans="1:6" s="22" customFormat="1" ht="22.5" customHeight="1" thickTop="1">
      <c r="A6" s="44" t="s">
        <v>20</v>
      </c>
      <c r="B6" s="108">
        <v>91744</v>
      </c>
      <c r="C6" s="108">
        <v>91941</v>
      </c>
      <c r="D6" s="108">
        <v>91680</v>
      </c>
      <c r="E6" s="108">
        <v>92572</v>
      </c>
      <c r="F6" s="108">
        <v>94511</v>
      </c>
    </row>
    <row r="7" spans="1:6" s="22" customFormat="1" ht="22.5" customHeight="1">
      <c r="A7" s="37" t="s">
        <v>21</v>
      </c>
      <c r="B7" s="109">
        <v>33525</v>
      </c>
      <c r="C7" s="109">
        <v>34544</v>
      </c>
      <c r="D7" s="109">
        <v>35230</v>
      </c>
      <c r="E7" s="109">
        <v>36295</v>
      </c>
      <c r="F7" s="109">
        <v>39346</v>
      </c>
    </row>
    <row r="8" spans="1:6" s="22" customFormat="1" ht="22.5" customHeight="1">
      <c r="A8" s="37" t="s">
        <v>22</v>
      </c>
      <c r="B8" s="109">
        <v>58219</v>
      </c>
      <c r="C8" s="109">
        <v>57397</v>
      </c>
      <c r="D8" s="109">
        <v>56450</v>
      </c>
      <c r="E8" s="109">
        <v>56277</v>
      </c>
      <c r="F8" s="109">
        <v>55165</v>
      </c>
    </row>
    <row r="9" spans="1:6" s="22" customFormat="1" ht="22.5" customHeight="1">
      <c r="A9" s="37" t="s">
        <v>100</v>
      </c>
      <c r="B9" s="109">
        <v>3216</v>
      </c>
      <c r="C9" s="109">
        <v>3337</v>
      </c>
      <c r="D9" s="109">
        <v>3123</v>
      </c>
      <c r="E9" s="109">
        <v>3300</v>
      </c>
      <c r="F9" s="109">
        <v>3236</v>
      </c>
    </row>
    <row r="10" spans="1:6" s="17" customFormat="1" ht="22.5" customHeight="1">
      <c r="A10" s="37" t="s">
        <v>23</v>
      </c>
      <c r="B10" s="109">
        <v>71821</v>
      </c>
      <c r="C10" s="109">
        <v>73535</v>
      </c>
      <c r="D10" s="109">
        <v>74787</v>
      </c>
      <c r="E10" s="109">
        <v>76471</v>
      </c>
      <c r="F10" s="109">
        <v>77672</v>
      </c>
    </row>
    <row r="11" spans="1:6" s="17" customFormat="1" ht="22.5" customHeight="1">
      <c r="A11" s="37" t="s">
        <v>24</v>
      </c>
      <c r="B11" s="109">
        <v>58973</v>
      </c>
      <c r="C11" s="109">
        <v>60580</v>
      </c>
      <c r="D11" s="109">
        <v>61883</v>
      </c>
      <c r="E11" s="109">
        <v>63648</v>
      </c>
      <c r="F11" s="109">
        <v>65551</v>
      </c>
    </row>
    <row r="12" spans="1:6" s="17" customFormat="1" ht="22.5" customHeight="1">
      <c r="A12" s="37" t="s">
        <v>25</v>
      </c>
      <c r="B12" s="109">
        <v>58106</v>
      </c>
      <c r="C12" s="109">
        <v>59812</v>
      </c>
      <c r="D12" s="109">
        <v>61144</v>
      </c>
      <c r="E12" s="109">
        <v>62960</v>
      </c>
      <c r="F12" s="109">
        <v>64199</v>
      </c>
    </row>
    <row r="13" spans="1:6" s="17" customFormat="1" ht="22.5" customHeight="1">
      <c r="A13" s="37" t="s">
        <v>26</v>
      </c>
      <c r="B13" s="109">
        <v>1006</v>
      </c>
      <c r="C13" s="109">
        <v>997</v>
      </c>
      <c r="D13" s="109">
        <v>951</v>
      </c>
      <c r="E13" s="109">
        <v>908</v>
      </c>
      <c r="F13" s="109">
        <v>923</v>
      </c>
    </row>
    <row r="14" spans="1:6" s="22" customFormat="1" ht="22.5" customHeight="1">
      <c r="A14" s="37" t="s">
        <v>102</v>
      </c>
      <c r="B14" s="109">
        <v>41934</v>
      </c>
      <c r="C14" s="109">
        <v>42480</v>
      </c>
      <c r="D14" s="109">
        <v>43132</v>
      </c>
      <c r="E14" s="109">
        <v>43326</v>
      </c>
      <c r="F14" s="109">
        <v>44309</v>
      </c>
    </row>
    <row r="15" spans="1:6" s="22" customFormat="1" ht="22.5" customHeight="1">
      <c r="A15" s="37" t="s">
        <v>103</v>
      </c>
      <c r="B15" s="109">
        <v>8</v>
      </c>
      <c r="C15" s="109">
        <v>8</v>
      </c>
      <c r="D15" s="109">
        <v>8</v>
      </c>
      <c r="E15" s="109">
        <v>8</v>
      </c>
      <c r="F15" s="109">
        <v>8</v>
      </c>
    </row>
    <row r="16" spans="1:6" s="22" customFormat="1" ht="22.5" customHeight="1">
      <c r="A16" s="37" t="s">
        <v>104</v>
      </c>
      <c r="B16" s="109">
        <v>7</v>
      </c>
      <c r="C16" s="109">
        <v>6</v>
      </c>
      <c r="D16" s="109">
        <v>6</v>
      </c>
      <c r="E16" s="109">
        <v>6</v>
      </c>
      <c r="F16" s="109">
        <v>6</v>
      </c>
    </row>
    <row r="17" spans="1:6" s="17" customFormat="1" ht="22.5" customHeight="1">
      <c r="A17" s="37" t="s">
        <v>27</v>
      </c>
      <c r="B17" s="109">
        <v>69106</v>
      </c>
      <c r="C17" s="109">
        <v>70823</v>
      </c>
      <c r="D17" s="109">
        <v>72089</v>
      </c>
      <c r="E17" s="109">
        <v>73804</v>
      </c>
      <c r="F17" s="109">
        <v>74972</v>
      </c>
    </row>
    <row r="18" spans="1:6" s="17" customFormat="1" ht="22.5" customHeight="1">
      <c r="A18" s="37" t="s">
        <v>106</v>
      </c>
      <c r="B18" s="109">
        <v>43</v>
      </c>
      <c r="C18" s="109">
        <v>35</v>
      </c>
      <c r="D18" s="50">
        <v>0</v>
      </c>
      <c r="E18" s="50">
        <v>0</v>
      </c>
      <c r="F18" s="50">
        <v>0</v>
      </c>
    </row>
    <row r="19" spans="1:6" s="17" customFormat="1" ht="22.5" customHeight="1">
      <c r="A19" s="18" t="s">
        <v>28</v>
      </c>
      <c r="C19" s="18"/>
      <c r="D19" s="18"/>
      <c r="E19" s="18"/>
      <c r="F19" s="6"/>
    </row>
    <row r="20" spans="1:6" s="17" customFormat="1" ht="22.5" customHeight="1">
      <c r="A20" s="17" t="s">
        <v>378</v>
      </c>
      <c r="F20" s="6"/>
    </row>
    <row r="21" spans="1:6" s="17" customFormat="1" ht="22.5" customHeight="1">
      <c r="A21" s="17" t="s">
        <v>29</v>
      </c>
      <c r="F21" s="6"/>
    </row>
  </sheetData>
  <mergeCells count="1">
    <mergeCell ref="A2:F2"/>
  </mergeCells>
  <printOptions horizontalCentered="1"/>
  <pageMargins left="0.5905511811023623" right="0.1968503937007874" top="0.7874015748031497" bottom="0.5905511811023623" header="0.5118110236220472" footer="0.5118110236220472"/>
  <pageSetup horizontalDpi="600" verticalDpi="600" orientation="portrait" paperSize="9" scale="12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A2" sqref="A2:K2"/>
    </sheetView>
  </sheetViews>
  <sheetFormatPr defaultColWidth="9.00390625" defaultRowHeight="18" customHeight="1"/>
  <cols>
    <col min="1" max="1" width="17.125" style="17" customWidth="1"/>
    <col min="2" max="11" width="11.50390625" style="17" customWidth="1"/>
    <col min="12" max="19" width="14.50390625" style="17" customWidth="1"/>
    <col min="20" max="16384" width="6.75390625" style="17" customWidth="1"/>
  </cols>
  <sheetData>
    <row r="1" ht="18" customHeight="1">
      <c r="A1" s="17" t="s">
        <v>480</v>
      </c>
    </row>
    <row r="2" spans="1:12" s="22" customFormat="1" ht="27" customHeight="1">
      <c r="A2" s="136" t="s">
        <v>446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"/>
    </row>
    <row r="3" spans="1:12" s="22" customFormat="1" ht="18" customHeight="1">
      <c r="A3" s="5"/>
      <c r="B3" s="12"/>
      <c r="C3" s="12"/>
      <c r="D3" s="12"/>
      <c r="E3" s="12"/>
      <c r="F3" s="12"/>
      <c r="G3" s="12"/>
      <c r="H3" s="13"/>
      <c r="I3" s="13"/>
      <c r="J3" s="13"/>
      <c r="K3" s="13"/>
      <c r="L3" s="13"/>
    </row>
    <row r="4" spans="1:12" s="22" customFormat="1" ht="24" customHeight="1">
      <c r="A4" s="27" t="s">
        <v>352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60"/>
    </row>
    <row r="5" spans="1:11" s="22" customFormat="1" ht="24" customHeight="1">
      <c r="A5" s="142" t="s">
        <v>149</v>
      </c>
      <c r="B5" s="142" t="s">
        <v>74</v>
      </c>
      <c r="C5" s="142"/>
      <c r="D5" s="142" t="s">
        <v>302</v>
      </c>
      <c r="E5" s="142"/>
      <c r="F5" s="142" t="s">
        <v>353</v>
      </c>
      <c r="G5" s="142"/>
      <c r="H5" s="142" t="s">
        <v>366</v>
      </c>
      <c r="I5" s="142"/>
      <c r="J5" s="142" t="s">
        <v>452</v>
      </c>
      <c r="K5" s="142"/>
    </row>
    <row r="6" spans="1:11" s="22" customFormat="1" ht="24" customHeight="1" thickBot="1">
      <c r="A6" s="143"/>
      <c r="B6" s="66" t="s">
        <v>147</v>
      </c>
      <c r="C6" s="66" t="s">
        <v>148</v>
      </c>
      <c r="D6" s="66" t="s">
        <v>147</v>
      </c>
      <c r="E6" s="66" t="s">
        <v>148</v>
      </c>
      <c r="F6" s="66" t="s">
        <v>147</v>
      </c>
      <c r="G6" s="66" t="s">
        <v>148</v>
      </c>
      <c r="H6" s="66" t="s">
        <v>147</v>
      </c>
      <c r="I6" s="66" t="s">
        <v>148</v>
      </c>
      <c r="J6" s="66" t="s">
        <v>147</v>
      </c>
      <c r="K6" s="66" t="s">
        <v>148</v>
      </c>
    </row>
    <row r="7" spans="1:11" s="22" customFormat="1" ht="22.5" customHeight="1" thickTop="1">
      <c r="A7" s="64" t="s">
        <v>67</v>
      </c>
      <c r="B7" s="64">
        <v>185610</v>
      </c>
      <c r="C7" s="64">
        <v>170113</v>
      </c>
      <c r="D7" s="64">
        <v>182554</v>
      </c>
      <c r="E7" s="64">
        <v>166489</v>
      </c>
      <c r="F7" s="65">
        <v>173300</v>
      </c>
      <c r="G7" s="65">
        <v>156508</v>
      </c>
      <c r="H7" s="65">
        <v>168908</v>
      </c>
      <c r="I7" s="65">
        <v>151949</v>
      </c>
      <c r="J7" s="65">
        <v>167937</v>
      </c>
      <c r="K7" s="65">
        <v>151335</v>
      </c>
    </row>
    <row r="8" spans="1:11" s="22" customFormat="1" ht="22.5" customHeight="1">
      <c r="A8" s="35" t="s">
        <v>108</v>
      </c>
      <c r="B8" s="35">
        <v>80325</v>
      </c>
      <c r="C8" s="35">
        <v>75390</v>
      </c>
      <c r="D8" s="35">
        <v>77770</v>
      </c>
      <c r="E8" s="35">
        <v>72736</v>
      </c>
      <c r="F8" s="40">
        <v>73271</v>
      </c>
      <c r="G8" s="40">
        <v>67992</v>
      </c>
      <c r="H8" s="40">
        <v>70262</v>
      </c>
      <c r="I8" s="40">
        <v>65219</v>
      </c>
      <c r="J8" s="40">
        <v>71683</v>
      </c>
      <c r="K8" s="40">
        <v>66621</v>
      </c>
    </row>
    <row r="9" spans="1:11" s="22" customFormat="1" ht="22.5" customHeight="1">
      <c r="A9" s="35" t="s">
        <v>101</v>
      </c>
      <c r="B9" s="35">
        <v>78674</v>
      </c>
      <c r="C9" s="35">
        <v>71937</v>
      </c>
      <c r="D9" s="35">
        <v>78775</v>
      </c>
      <c r="E9" s="35">
        <v>71641</v>
      </c>
      <c r="F9" s="40">
        <v>75171</v>
      </c>
      <c r="G9" s="40">
        <v>67518</v>
      </c>
      <c r="H9" s="40">
        <v>74363</v>
      </c>
      <c r="I9" s="40">
        <v>66364</v>
      </c>
      <c r="J9" s="40">
        <v>72681</v>
      </c>
      <c r="K9" s="40">
        <v>64924</v>
      </c>
    </row>
    <row r="10" spans="1:11" s="22" customFormat="1" ht="22.5" customHeight="1">
      <c r="A10" s="35" t="s">
        <v>102</v>
      </c>
      <c r="B10" s="35">
        <v>574</v>
      </c>
      <c r="C10" s="35">
        <v>498</v>
      </c>
      <c r="D10" s="35">
        <v>589</v>
      </c>
      <c r="E10" s="35">
        <v>507</v>
      </c>
      <c r="F10" s="40">
        <v>605</v>
      </c>
      <c r="G10" s="40">
        <v>516</v>
      </c>
      <c r="H10" s="40">
        <v>620</v>
      </c>
      <c r="I10" s="40">
        <v>526</v>
      </c>
      <c r="J10" s="40">
        <v>644</v>
      </c>
      <c r="K10" s="40">
        <v>546</v>
      </c>
    </row>
    <row r="11" spans="1:11" s="22" customFormat="1" ht="22.5" customHeight="1">
      <c r="A11" s="35" t="s">
        <v>103</v>
      </c>
      <c r="B11" s="35">
        <v>3940</v>
      </c>
      <c r="C11" s="35">
        <v>3940</v>
      </c>
      <c r="D11" s="35">
        <v>3799</v>
      </c>
      <c r="E11" s="35">
        <v>3799</v>
      </c>
      <c r="F11" s="40">
        <v>3958</v>
      </c>
      <c r="G11" s="40">
        <v>3958</v>
      </c>
      <c r="H11" s="40">
        <v>4058</v>
      </c>
      <c r="I11" s="40">
        <v>4058</v>
      </c>
      <c r="J11" s="40">
        <v>3880</v>
      </c>
      <c r="K11" s="40">
        <v>3880</v>
      </c>
    </row>
    <row r="12" spans="1:11" s="22" customFormat="1" ht="22.5" customHeight="1">
      <c r="A12" s="35" t="s">
        <v>106</v>
      </c>
      <c r="B12" s="35">
        <v>2015</v>
      </c>
      <c r="C12" s="35">
        <v>198</v>
      </c>
      <c r="D12" s="35">
        <v>1818</v>
      </c>
      <c r="E12" s="35">
        <v>21</v>
      </c>
      <c r="F12" s="40">
        <v>1787</v>
      </c>
      <c r="G12" s="40">
        <v>141</v>
      </c>
      <c r="H12" s="40">
        <v>1634</v>
      </c>
      <c r="I12" s="80">
        <v>0</v>
      </c>
      <c r="J12" s="40">
        <v>1591</v>
      </c>
      <c r="K12" s="135">
        <v>1</v>
      </c>
    </row>
    <row r="13" spans="1:11" s="22" customFormat="1" ht="22.5" customHeight="1">
      <c r="A13" s="35" t="s">
        <v>104</v>
      </c>
      <c r="B13" s="35">
        <v>157</v>
      </c>
      <c r="C13" s="35">
        <v>157</v>
      </c>
      <c r="D13" s="35">
        <v>184</v>
      </c>
      <c r="E13" s="35">
        <v>184</v>
      </c>
      <c r="F13" s="40">
        <v>118</v>
      </c>
      <c r="G13" s="40">
        <v>117</v>
      </c>
      <c r="H13" s="40">
        <v>201</v>
      </c>
      <c r="I13" s="40">
        <v>200</v>
      </c>
      <c r="J13" s="40">
        <v>220</v>
      </c>
      <c r="K13" s="40">
        <v>220</v>
      </c>
    </row>
    <row r="14" spans="1:11" s="22" customFormat="1" ht="22.5" customHeight="1">
      <c r="A14" s="35" t="s">
        <v>105</v>
      </c>
      <c r="B14" s="35">
        <v>19925</v>
      </c>
      <c r="C14" s="35">
        <v>17993</v>
      </c>
      <c r="D14" s="35">
        <v>19619</v>
      </c>
      <c r="E14" s="35">
        <v>17601</v>
      </c>
      <c r="F14" s="40">
        <v>18390</v>
      </c>
      <c r="G14" s="40">
        <v>16266</v>
      </c>
      <c r="H14" s="40">
        <v>17770</v>
      </c>
      <c r="I14" s="40">
        <v>15582</v>
      </c>
      <c r="J14" s="40">
        <v>17238</v>
      </c>
      <c r="K14" s="40">
        <v>15143</v>
      </c>
    </row>
    <row r="15" spans="1:16" s="22" customFormat="1" ht="22.5" customHeight="1">
      <c r="A15" s="28" t="s">
        <v>40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17"/>
      <c r="N15" s="17"/>
      <c r="O15" s="17"/>
      <c r="P15" s="17"/>
    </row>
    <row r="16" spans="1:13" ht="18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1" ht="18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</sheetData>
  <mergeCells count="7">
    <mergeCell ref="A5:A6"/>
    <mergeCell ref="D5:E5"/>
    <mergeCell ref="A2:K2"/>
    <mergeCell ref="H5:I5"/>
    <mergeCell ref="F5:G5"/>
    <mergeCell ref="J5:K5"/>
    <mergeCell ref="B5:C5"/>
  </mergeCells>
  <printOptions horizontalCentered="1"/>
  <pageMargins left="0.5905511811023623" right="0.5905511811023623" top="0.7874015748031497" bottom="0.5905511811023623" header="0.5118110236220472" footer="0.5118110236220472"/>
  <pageSetup fitToHeight="0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2" sqref="A2:F2"/>
    </sheetView>
  </sheetViews>
  <sheetFormatPr defaultColWidth="9.00390625" defaultRowHeight="18" customHeight="1"/>
  <cols>
    <col min="1" max="1" width="10.75390625" style="16" customWidth="1"/>
    <col min="2" max="6" width="15.625" style="16" customWidth="1"/>
    <col min="7" max="16384" width="6.75390625" style="16" customWidth="1"/>
  </cols>
  <sheetData>
    <row r="1" s="14" customFormat="1" ht="18" customHeight="1">
      <c r="A1" s="14" t="s">
        <v>481</v>
      </c>
    </row>
    <row r="2" spans="1:8" s="28" customFormat="1" ht="27" customHeight="1">
      <c r="A2" s="147" t="s">
        <v>474</v>
      </c>
      <c r="B2" s="148"/>
      <c r="C2" s="148"/>
      <c r="D2" s="148"/>
      <c r="E2" s="148"/>
      <c r="F2" s="148"/>
      <c r="G2" s="12"/>
      <c r="H2" s="12"/>
    </row>
    <row r="3" spans="1:6" s="28" customFormat="1" ht="18" customHeight="1">
      <c r="A3" s="29"/>
      <c r="B3" s="27"/>
      <c r="C3" s="27"/>
      <c r="D3" s="27"/>
      <c r="E3" s="27"/>
      <c r="F3" s="27"/>
    </row>
    <row r="4" spans="1:6" s="28" customFormat="1" ht="23.25" customHeight="1">
      <c r="A4" s="144" t="s">
        <v>54</v>
      </c>
      <c r="B4" s="33" t="s">
        <v>315</v>
      </c>
      <c r="C4" s="145" t="s">
        <v>316</v>
      </c>
      <c r="D4" s="145" t="s">
        <v>317</v>
      </c>
      <c r="E4" s="32" t="s">
        <v>151</v>
      </c>
      <c r="F4" s="32" t="s">
        <v>152</v>
      </c>
    </row>
    <row r="5" spans="1:6" s="28" customFormat="1" ht="23.25" customHeight="1" thickBot="1">
      <c r="A5" s="138"/>
      <c r="B5" s="67" t="s">
        <v>150</v>
      </c>
      <c r="C5" s="146"/>
      <c r="D5" s="146"/>
      <c r="E5" s="78" t="s">
        <v>153</v>
      </c>
      <c r="F5" s="78" t="s">
        <v>153</v>
      </c>
    </row>
    <row r="6" spans="1:6" s="28" customFormat="1" ht="22.5" customHeight="1" thickTop="1">
      <c r="A6" s="34" t="s">
        <v>154</v>
      </c>
      <c r="B6" s="61">
        <v>38199300</v>
      </c>
      <c r="C6" s="61">
        <v>86412</v>
      </c>
      <c r="D6" s="61">
        <v>220303</v>
      </c>
      <c r="E6" s="61">
        <v>442</v>
      </c>
      <c r="F6" s="61">
        <v>173</v>
      </c>
    </row>
    <row r="7" spans="1:6" s="28" customFormat="1" ht="22.5" customHeight="1">
      <c r="A7" s="34" t="s">
        <v>155</v>
      </c>
      <c r="B7" s="61">
        <v>272028607</v>
      </c>
      <c r="C7" s="61">
        <v>646219</v>
      </c>
      <c r="D7" s="61">
        <v>1519215</v>
      </c>
      <c r="E7" s="61">
        <v>421</v>
      </c>
      <c r="F7" s="61">
        <v>179</v>
      </c>
    </row>
    <row r="8" spans="1:6" s="28" customFormat="1" ht="22.5" customHeight="1">
      <c r="A8" s="34" t="s">
        <v>156</v>
      </c>
      <c r="B8" s="61">
        <v>96863134</v>
      </c>
      <c r="C8" s="61">
        <v>179789</v>
      </c>
      <c r="D8" s="61">
        <v>480436</v>
      </c>
      <c r="E8" s="61">
        <v>539</v>
      </c>
      <c r="F8" s="61">
        <v>202</v>
      </c>
    </row>
    <row r="9" spans="1:6" s="28" customFormat="1" ht="22.5" customHeight="1">
      <c r="A9" s="34" t="s">
        <v>157</v>
      </c>
      <c r="B9" s="61">
        <v>80305258</v>
      </c>
      <c r="C9" s="61">
        <v>197030</v>
      </c>
      <c r="D9" s="61">
        <v>459946</v>
      </c>
      <c r="E9" s="61">
        <v>408</v>
      </c>
      <c r="F9" s="61">
        <v>175</v>
      </c>
    </row>
    <row r="10" spans="1:6" s="28" customFormat="1" ht="22.5" customHeight="1">
      <c r="A10" s="34" t="s">
        <v>158</v>
      </c>
      <c r="B10" s="61">
        <v>40281222</v>
      </c>
      <c r="C10" s="61">
        <v>112176</v>
      </c>
      <c r="D10" s="61">
        <v>291687</v>
      </c>
      <c r="E10" s="61">
        <v>359</v>
      </c>
      <c r="F10" s="61">
        <v>138</v>
      </c>
    </row>
    <row r="11" spans="1:6" s="28" customFormat="1" ht="22.5" customHeight="1">
      <c r="A11" s="34" t="s">
        <v>159</v>
      </c>
      <c r="B11" s="61">
        <v>85263259</v>
      </c>
      <c r="C11" s="61">
        <v>192760</v>
      </c>
      <c r="D11" s="61">
        <v>460945</v>
      </c>
      <c r="E11" s="61">
        <v>442</v>
      </c>
      <c r="F11" s="61">
        <v>185</v>
      </c>
    </row>
    <row r="12" spans="1:6" s="28" customFormat="1" ht="22.5" customHeight="1">
      <c r="A12" s="34" t="s">
        <v>160</v>
      </c>
      <c r="B12" s="61">
        <v>7571368</v>
      </c>
      <c r="C12" s="61">
        <v>15488</v>
      </c>
      <c r="D12" s="61">
        <v>39393</v>
      </c>
      <c r="E12" s="61">
        <v>489</v>
      </c>
      <c r="F12" s="61">
        <v>192</v>
      </c>
    </row>
    <row r="13" spans="1:6" s="28" customFormat="1" ht="22.5" customHeight="1">
      <c r="A13" s="34" t="s">
        <v>161</v>
      </c>
      <c r="B13" s="61">
        <v>23340440</v>
      </c>
      <c r="C13" s="61">
        <v>37897</v>
      </c>
      <c r="D13" s="61">
        <v>89961</v>
      </c>
      <c r="E13" s="61">
        <v>616</v>
      </c>
      <c r="F13" s="61">
        <v>259</v>
      </c>
    </row>
    <row r="14" spans="1:6" s="28" customFormat="1" ht="22.5" customHeight="1">
      <c r="A14" s="34" t="s">
        <v>162</v>
      </c>
      <c r="B14" s="61">
        <v>29882649</v>
      </c>
      <c r="C14" s="61">
        <v>73999</v>
      </c>
      <c r="D14" s="61">
        <v>192954</v>
      </c>
      <c r="E14" s="61">
        <v>404</v>
      </c>
      <c r="F14" s="61">
        <v>155</v>
      </c>
    </row>
    <row r="15" spans="1:6" s="28" customFormat="1" ht="22.5" customHeight="1">
      <c r="A15" s="34" t="s">
        <v>163</v>
      </c>
      <c r="B15" s="61">
        <v>5138157</v>
      </c>
      <c r="C15" s="61">
        <v>12078</v>
      </c>
      <c r="D15" s="61">
        <v>32690</v>
      </c>
      <c r="E15" s="61">
        <v>425</v>
      </c>
      <c r="F15" s="61">
        <v>157</v>
      </c>
    </row>
    <row r="16" spans="1:6" s="28" customFormat="1" ht="22.5" customHeight="1">
      <c r="A16" s="34" t="s">
        <v>164</v>
      </c>
      <c r="B16" s="61">
        <v>10939717</v>
      </c>
      <c r="C16" s="61">
        <v>29971</v>
      </c>
      <c r="D16" s="61">
        <v>90108</v>
      </c>
      <c r="E16" s="61">
        <v>365</v>
      </c>
      <c r="F16" s="61">
        <v>121</v>
      </c>
    </row>
    <row r="17" spans="1:6" s="28" customFormat="1" ht="22.5" customHeight="1">
      <c r="A17" s="34" t="s">
        <v>165</v>
      </c>
      <c r="B17" s="61">
        <v>38546000</v>
      </c>
      <c r="C17" s="61">
        <v>94785</v>
      </c>
      <c r="D17" s="61">
        <v>266386</v>
      </c>
      <c r="E17" s="61">
        <v>407</v>
      </c>
      <c r="F17" s="61">
        <v>145</v>
      </c>
    </row>
    <row r="18" spans="1:6" s="28" customFormat="1" ht="22.5" customHeight="1">
      <c r="A18" s="34" t="s">
        <v>166</v>
      </c>
      <c r="B18" s="61">
        <v>9199548</v>
      </c>
      <c r="C18" s="61">
        <v>18235</v>
      </c>
      <c r="D18" s="61">
        <v>51627</v>
      </c>
      <c r="E18" s="61">
        <v>504</v>
      </c>
      <c r="F18" s="61">
        <v>178</v>
      </c>
    </row>
    <row r="19" spans="1:6" s="28" customFormat="1" ht="22.5" customHeight="1">
      <c r="A19" s="34" t="s">
        <v>167</v>
      </c>
      <c r="B19" s="61">
        <v>6288805</v>
      </c>
      <c r="C19" s="61">
        <v>12727</v>
      </c>
      <c r="D19" s="61">
        <v>36821</v>
      </c>
      <c r="E19" s="61">
        <v>494</v>
      </c>
      <c r="F19" s="61">
        <v>171</v>
      </c>
    </row>
    <row r="20" spans="1:6" s="28" customFormat="1" ht="22.5" customHeight="1">
      <c r="A20" s="34" t="s">
        <v>168</v>
      </c>
      <c r="B20" s="61">
        <v>12152849</v>
      </c>
      <c r="C20" s="61">
        <v>25481</v>
      </c>
      <c r="D20" s="61">
        <v>74802</v>
      </c>
      <c r="E20" s="61">
        <v>477</v>
      </c>
      <c r="F20" s="61">
        <v>162</v>
      </c>
    </row>
    <row r="21" spans="1:6" s="28" customFormat="1" ht="22.5" customHeight="1">
      <c r="A21" s="34" t="s">
        <v>169</v>
      </c>
      <c r="B21" s="61">
        <v>18173155</v>
      </c>
      <c r="C21" s="61">
        <v>33989</v>
      </c>
      <c r="D21" s="61">
        <v>94688</v>
      </c>
      <c r="E21" s="61">
        <v>535</v>
      </c>
      <c r="F21" s="61">
        <v>192</v>
      </c>
    </row>
    <row r="22" spans="1:6" s="28" customFormat="1" ht="22.5" customHeight="1">
      <c r="A22" s="34" t="s">
        <v>170</v>
      </c>
      <c r="B22" s="61">
        <v>22506466</v>
      </c>
      <c r="C22" s="61">
        <v>59398</v>
      </c>
      <c r="D22" s="61">
        <v>157813</v>
      </c>
      <c r="E22" s="61">
        <v>379</v>
      </c>
      <c r="F22" s="61">
        <v>143</v>
      </c>
    </row>
    <row r="23" spans="1:6" s="28" customFormat="1" ht="22.5" customHeight="1">
      <c r="A23" s="34" t="s">
        <v>171</v>
      </c>
      <c r="B23" s="61">
        <v>7113477</v>
      </c>
      <c r="C23" s="61">
        <v>15835</v>
      </c>
      <c r="D23" s="61">
        <v>49629</v>
      </c>
      <c r="E23" s="61">
        <v>449</v>
      </c>
      <c r="F23" s="61">
        <v>143</v>
      </c>
    </row>
    <row r="24" spans="1:6" s="28" customFormat="1" ht="22.5" customHeight="1">
      <c r="A24" s="34" t="s">
        <v>172</v>
      </c>
      <c r="B24" s="61">
        <v>17654550</v>
      </c>
      <c r="C24" s="61">
        <v>36666</v>
      </c>
      <c r="D24" s="61">
        <v>113512</v>
      </c>
      <c r="E24" s="61">
        <v>481</v>
      </c>
      <c r="F24" s="61">
        <v>156</v>
      </c>
    </row>
    <row r="25" spans="1:6" s="28" customFormat="1" ht="22.5" customHeight="1">
      <c r="A25" s="34" t="s">
        <v>173</v>
      </c>
      <c r="B25" s="61">
        <v>6675265</v>
      </c>
      <c r="C25" s="61">
        <v>15193</v>
      </c>
      <c r="D25" s="61">
        <v>49760</v>
      </c>
      <c r="E25" s="61">
        <v>439</v>
      </c>
      <c r="F25" s="61">
        <v>134</v>
      </c>
    </row>
    <row r="26" spans="1:6" s="28" customFormat="1" ht="22.5" customHeight="1">
      <c r="A26" s="34" t="s">
        <v>174</v>
      </c>
      <c r="B26" s="61">
        <v>5660067</v>
      </c>
      <c r="C26" s="61">
        <v>15444</v>
      </c>
      <c r="D26" s="61">
        <v>45769</v>
      </c>
      <c r="E26" s="61">
        <v>366</v>
      </c>
      <c r="F26" s="61">
        <v>124</v>
      </c>
    </row>
    <row r="27" spans="1:6" s="28" customFormat="1" ht="22.5" customHeight="1">
      <c r="A27" s="34" t="s">
        <v>425</v>
      </c>
      <c r="B27" s="61">
        <v>2779500</v>
      </c>
      <c r="C27" s="61">
        <v>9334</v>
      </c>
      <c r="D27" s="61">
        <v>28709</v>
      </c>
      <c r="E27" s="61">
        <v>298</v>
      </c>
      <c r="F27" s="61">
        <v>97</v>
      </c>
    </row>
    <row r="28" spans="1:6" s="28" customFormat="1" ht="22.5" customHeight="1">
      <c r="A28" s="34" t="s">
        <v>426</v>
      </c>
      <c r="B28" s="61">
        <v>8179244</v>
      </c>
      <c r="C28" s="61">
        <v>22377</v>
      </c>
      <c r="D28" s="61">
        <v>71268</v>
      </c>
      <c r="E28" s="61">
        <v>366</v>
      </c>
      <c r="F28" s="61">
        <v>115</v>
      </c>
    </row>
    <row r="29" spans="1:6" s="28" customFormat="1" ht="22.5" customHeight="1">
      <c r="A29" s="132" t="s">
        <v>454</v>
      </c>
      <c r="B29" s="55">
        <v>6418473</v>
      </c>
      <c r="C29" s="55">
        <v>17519</v>
      </c>
      <c r="D29" s="55">
        <v>52830</v>
      </c>
      <c r="E29" s="55">
        <v>366</v>
      </c>
      <c r="F29" s="55">
        <v>121</v>
      </c>
    </row>
    <row r="30" spans="1:6" s="28" customFormat="1" ht="22.5" customHeight="1">
      <c r="A30" s="132" t="s">
        <v>455</v>
      </c>
      <c r="B30" s="55">
        <v>5324118</v>
      </c>
      <c r="C30" s="55">
        <v>11906</v>
      </c>
      <c r="D30" s="55">
        <v>35318</v>
      </c>
      <c r="E30" s="55">
        <v>447</v>
      </c>
      <c r="F30" s="55">
        <v>151</v>
      </c>
    </row>
    <row r="31" spans="1:6" s="28" customFormat="1" ht="22.5" customHeight="1">
      <c r="A31" s="132" t="s">
        <v>456</v>
      </c>
      <c r="B31" s="55">
        <v>5844315</v>
      </c>
      <c r="C31" s="55">
        <v>17848</v>
      </c>
      <c r="D31" s="55">
        <v>49580</v>
      </c>
      <c r="E31" s="55">
        <v>327</v>
      </c>
      <c r="F31" s="55">
        <v>118</v>
      </c>
    </row>
    <row r="32" spans="1:6" s="28" customFormat="1" ht="22.5" customHeight="1">
      <c r="A32" s="132" t="s">
        <v>457</v>
      </c>
      <c r="B32" s="55">
        <v>4848162</v>
      </c>
      <c r="C32" s="55">
        <v>13141</v>
      </c>
      <c r="D32" s="55">
        <v>43692</v>
      </c>
      <c r="E32" s="55">
        <v>369</v>
      </c>
      <c r="F32" s="55">
        <v>111</v>
      </c>
    </row>
    <row r="33" spans="1:6" s="28" customFormat="1" ht="22.5" customHeight="1">
      <c r="A33" s="34" t="s">
        <v>458</v>
      </c>
      <c r="B33" s="55">
        <v>7863806</v>
      </c>
      <c r="C33" s="55">
        <v>13003</v>
      </c>
      <c r="D33" s="55">
        <v>40011</v>
      </c>
      <c r="E33" s="55">
        <v>605</v>
      </c>
      <c r="F33" s="55">
        <v>197</v>
      </c>
    </row>
    <row r="34" spans="1:6" s="28" customFormat="1" ht="22.5" customHeight="1">
      <c r="A34" s="34" t="s">
        <v>459</v>
      </c>
      <c r="B34" s="55">
        <v>10726519</v>
      </c>
      <c r="C34" s="55">
        <v>25630</v>
      </c>
      <c r="D34" s="55">
        <v>82008</v>
      </c>
      <c r="E34" s="55">
        <v>419</v>
      </c>
      <c r="F34" s="55">
        <v>131</v>
      </c>
    </row>
    <row r="35" s="28" customFormat="1" ht="22.5" customHeight="1">
      <c r="A35" s="27" t="s">
        <v>52</v>
      </c>
    </row>
    <row r="36" ht="22.5" customHeight="1">
      <c r="A36" s="28" t="s">
        <v>460</v>
      </c>
    </row>
    <row r="37" ht="22.5" customHeight="1">
      <c r="A37" s="28" t="s">
        <v>53</v>
      </c>
    </row>
  </sheetData>
  <mergeCells count="4">
    <mergeCell ref="A4:A5"/>
    <mergeCell ref="C4:C5"/>
    <mergeCell ref="D4:D5"/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workbookViewId="0" topLeftCell="A1">
      <selection activeCell="A2" sqref="A2:P2"/>
    </sheetView>
  </sheetViews>
  <sheetFormatPr defaultColWidth="9.00390625" defaultRowHeight="18" customHeight="1"/>
  <cols>
    <col min="1" max="1" width="17.00390625" style="9" customWidth="1"/>
    <col min="2" max="3" width="12.00390625" style="9" customWidth="1"/>
    <col min="4" max="4" width="10.50390625" style="9" customWidth="1"/>
    <col min="5" max="6" width="12.00390625" style="9" customWidth="1"/>
    <col min="7" max="7" width="10.50390625" style="9" customWidth="1"/>
    <col min="8" max="9" width="12.00390625" style="9" customWidth="1"/>
    <col min="10" max="10" width="10.50390625" style="9" customWidth="1"/>
    <col min="11" max="12" width="12.00390625" style="9" customWidth="1"/>
    <col min="13" max="13" width="10.50390625" style="9" customWidth="1"/>
    <col min="14" max="15" width="12.00390625" style="9" customWidth="1"/>
    <col min="16" max="16" width="10.50390625" style="9" customWidth="1"/>
    <col min="17" max="19" width="14.50390625" style="9" customWidth="1"/>
    <col min="20" max="16384" width="6.75390625" style="9" customWidth="1"/>
  </cols>
  <sheetData>
    <row r="1" s="8" customFormat="1" ht="18" customHeight="1">
      <c r="A1" s="8" t="s">
        <v>478</v>
      </c>
    </row>
    <row r="2" spans="1:16" s="22" customFormat="1" ht="27" customHeight="1">
      <c r="A2" s="136" t="s">
        <v>450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</row>
    <row r="3" spans="1:16" s="22" customFormat="1" ht="18" customHeight="1">
      <c r="A3" s="5"/>
      <c r="B3" s="5"/>
      <c r="C3" s="5"/>
      <c r="D3" s="5"/>
      <c r="E3" s="5"/>
      <c r="F3" s="5"/>
      <c r="G3" s="5"/>
      <c r="H3" s="11"/>
      <c r="I3" s="11"/>
      <c r="J3" s="11"/>
      <c r="K3" s="11"/>
      <c r="L3" s="11"/>
      <c r="M3" s="11"/>
      <c r="N3" s="11"/>
      <c r="O3" s="11"/>
      <c r="P3" s="11"/>
    </row>
    <row r="4" spans="1:16" s="22" customFormat="1" ht="22.5" customHeight="1">
      <c r="A4" s="21" t="s">
        <v>109</v>
      </c>
      <c r="B4" s="17"/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s="17" customFormat="1" ht="25.5" customHeight="1">
      <c r="A5" s="142" t="s">
        <v>350</v>
      </c>
      <c r="B5" s="142" t="s">
        <v>308</v>
      </c>
      <c r="C5" s="142"/>
      <c r="D5" s="142"/>
      <c r="E5" s="142" t="s">
        <v>355</v>
      </c>
      <c r="F5" s="142"/>
      <c r="G5" s="142"/>
      <c r="H5" s="142" t="s">
        <v>367</v>
      </c>
      <c r="I5" s="142"/>
      <c r="J5" s="142"/>
      <c r="K5" s="142" t="s">
        <v>434</v>
      </c>
      <c r="L5" s="142"/>
      <c r="M5" s="142"/>
      <c r="N5" s="142" t="s">
        <v>471</v>
      </c>
      <c r="O5" s="142"/>
      <c r="P5" s="142"/>
    </row>
    <row r="6" spans="1:16" s="17" customFormat="1" ht="25.5" customHeight="1" thickBot="1">
      <c r="A6" s="143"/>
      <c r="B6" s="36" t="s">
        <v>110</v>
      </c>
      <c r="C6" s="36" t="s">
        <v>111</v>
      </c>
      <c r="D6" s="36" t="s">
        <v>179</v>
      </c>
      <c r="E6" s="36" t="s">
        <v>110</v>
      </c>
      <c r="F6" s="36" t="s">
        <v>111</v>
      </c>
      <c r="G6" s="36" t="s">
        <v>179</v>
      </c>
      <c r="H6" s="36" t="s">
        <v>110</v>
      </c>
      <c r="I6" s="36" t="s">
        <v>111</v>
      </c>
      <c r="J6" s="36" t="s">
        <v>179</v>
      </c>
      <c r="K6" s="36" t="s">
        <v>110</v>
      </c>
      <c r="L6" s="36" t="s">
        <v>111</v>
      </c>
      <c r="M6" s="36" t="s">
        <v>179</v>
      </c>
      <c r="N6" s="36" t="s">
        <v>110</v>
      </c>
      <c r="O6" s="36" t="s">
        <v>111</v>
      </c>
      <c r="P6" s="36" t="s">
        <v>179</v>
      </c>
    </row>
    <row r="7" spans="1:16" s="22" customFormat="1" ht="22.5" customHeight="1" thickTop="1">
      <c r="A7" s="42" t="s">
        <v>30</v>
      </c>
      <c r="B7" s="108">
        <v>41177017</v>
      </c>
      <c r="C7" s="108">
        <v>37826208</v>
      </c>
      <c r="D7" s="120">
        <v>91.9</v>
      </c>
      <c r="E7" s="108">
        <v>40525405</v>
      </c>
      <c r="F7" s="108">
        <v>37011579</v>
      </c>
      <c r="G7" s="120">
        <v>91.3</v>
      </c>
      <c r="H7" s="108">
        <v>38666025</v>
      </c>
      <c r="I7" s="108">
        <v>34976517</v>
      </c>
      <c r="J7" s="120">
        <v>90.5</v>
      </c>
      <c r="K7" s="108">
        <v>38083626</v>
      </c>
      <c r="L7" s="108">
        <v>34326673</v>
      </c>
      <c r="M7" s="120">
        <v>90.1</v>
      </c>
      <c r="N7" s="108">
        <v>38199300</v>
      </c>
      <c r="O7" s="108">
        <v>34500829</v>
      </c>
      <c r="P7" s="120">
        <v>90.3</v>
      </c>
    </row>
    <row r="8" spans="1:16" s="22" customFormat="1" ht="22.5" customHeight="1">
      <c r="A8" s="39" t="s">
        <v>31</v>
      </c>
      <c r="B8" s="109">
        <v>18681183</v>
      </c>
      <c r="C8" s="109">
        <v>17587214</v>
      </c>
      <c r="D8" s="96">
        <v>94.1</v>
      </c>
      <c r="E8" s="109">
        <v>17888372</v>
      </c>
      <c r="F8" s="109">
        <v>16757767</v>
      </c>
      <c r="G8" s="96">
        <v>93.7</v>
      </c>
      <c r="H8" s="109">
        <v>16939350</v>
      </c>
      <c r="I8" s="109">
        <v>15750540</v>
      </c>
      <c r="J8" s="96">
        <v>93</v>
      </c>
      <c r="K8" s="109">
        <v>16495788</v>
      </c>
      <c r="L8" s="109">
        <v>15346614</v>
      </c>
      <c r="M8" s="96">
        <v>93</v>
      </c>
      <c r="N8" s="109">
        <v>17000334</v>
      </c>
      <c r="O8" s="109">
        <v>15843373</v>
      </c>
      <c r="P8" s="96">
        <v>93.2</v>
      </c>
    </row>
    <row r="9" spans="1:16" s="22" customFormat="1" ht="22.5" customHeight="1">
      <c r="A9" s="39" t="s">
        <v>32</v>
      </c>
      <c r="B9" s="109">
        <v>17162720</v>
      </c>
      <c r="C9" s="109">
        <v>16108299</v>
      </c>
      <c r="D9" s="96">
        <v>93.9</v>
      </c>
      <c r="E9" s="109">
        <v>16800971</v>
      </c>
      <c r="F9" s="109">
        <v>15713578</v>
      </c>
      <c r="G9" s="96">
        <v>93.5</v>
      </c>
      <c r="H9" s="109">
        <v>15914745</v>
      </c>
      <c r="I9" s="109">
        <v>14768158</v>
      </c>
      <c r="J9" s="96">
        <v>92.8</v>
      </c>
      <c r="K9" s="109">
        <v>15376345</v>
      </c>
      <c r="L9" s="109">
        <v>14272723</v>
      </c>
      <c r="M9" s="96">
        <v>92.8</v>
      </c>
      <c r="N9" s="109">
        <v>15787376</v>
      </c>
      <c r="O9" s="109">
        <v>14672660</v>
      </c>
      <c r="P9" s="96">
        <v>92.9</v>
      </c>
    </row>
    <row r="10" spans="1:16" s="22" customFormat="1" ht="22.5" customHeight="1">
      <c r="A10" s="39" t="s">
        <v>33</v>
      </c>
      <c r="B10" s="109">
        <v>1518463</v>
      </c>
      <c r="C10" s="109">
        <v>1478915</v>
      </c>
      <c r="D10" s="96">
        <v>97.4</v>
      </c>
      <c r="E10" s="109">
        <v>1087401</v>
      </c>
      <c r="F10" s="109">
        <v>1044189</v>
      </c>
      <c r="G10" s="96">
        <v>96</v>
      </c>
      <c r="H10" s="109">
        <v>1024605</v>
      </c>
      <c r="I10" s="109">
        <v>982382</v>
      </c>
      <c r="J10" s="96">
        <v>95.9</v>
      </c>
      <c r="K10" s="109">
        <v>1119443</v>
      </c>
      <c r="L10" s="109">
        <v>1073891</v>
      </c>
      <c r="M10" s="96">
        <v>95.9</v>
      </c>
      <c r="N10" s="109">
        <v>1212958</v>
      </c>
      <c r="O10" s="109">
        <v>1170713</v>
      </c>
      <c r="P10" s="96">
        <v>96.5</v>
      </c>
    </row>
    <row r="11" spans="1:16" s="22" customFormat="1" ht="22.5" customHeight="1">
      <c r="A11" s="39" t="s">
        <v>34</v>
      </c>
      <c r="B11" s="109">
        <v>16810038</v>
      </c>
      <c r="C11" s="109">
        <v>15370432</v>
      </c>
      <c r="D11" s="96">
        <v>91.4</v>
      </c>
      <c r="E11" s="109">
        <v>17018160</v>
      </c>
      <c r="F11" s="109">
        <v>15476924</v>
      </c>
      <c r="G11" s="96">
        <v>90.9</v>
      </c>
      <c r="H11" s="109">
        <v>16327338</v>
      </c>
      <c r="I11" s="109">
        <v>14665181</v>
      </c>
      <c r="J11" s="96">
        <v>89.8</v>
      </c>
      <c r="K11" s="109">
        <v>16273700</v>
      </c>
      <c r="L11" s="109">
        <v>14523207</v>
      </c>
      <c r="M11" s="96">
        <v>89.2</v>
      </c>
      <c r="N11" s="109">
        <v>16007266</v>
      </c>
      <c r="O11" s="109">
        <v>14298988</v>
      </c>
      <c r="P11" s="96">
        <v>89.3</v>
      </c>
    </row>
    <row r="12" spans="1:16" s="22" customFormat="1" ht="22.5" customHeight="1">
      <c r="A12" s="39" t="s">
        <v>35</v>
      </c>
      <c r="B12" s="109">
        <v>122540</v>
      </c>
      <c r="C12" s="109">
        <v>106476</v>
      </c>
      <c r="D12" s="96">
        <v>86.9</v>
      </c>
      <c r="E12" s="109">
        <v>127340</v>
      </c>
      <c r="F12" s="109">
        <v>109539</v>
      </c>
      <c r="G12" s="96">
        <v>86</v>
      </c>
      <c r="H12" s="109">
        <v>131322</v>
      </c>
      <c r="I12" s="109">
        <v>112036</v>
      </c>
      <c r="J12" s="96">
        <v>85.3</v>
      </c>
      <c r="K12" s="109">
        <v>135585</v>
      </c>
      <c r="L12" s="109">
        <v>115102</v>
      </c>
      <c r="M12" s="96">
        <v>84.9</v>
      </c>
      <c r="N12" s="109">
        <v>141890</v>
      </c>
      <c r="O12" s="109">
        <v>120262</v>
      </c>
      <c r="P12" s="96">
        <v>84.8</v>
      </c>
    </row>
    <row r="13" spans="1:16" s="22" customFormat="1" ht="22.5" customHeight="1">
      <c r="A13" s="39" t="s">
        <v>36</v>
      </c>
      <c r="B13" s="109">
        <v>841918</v>
      </c>
      <c r="C13" s="109">
        <v>841918</v>
      </c>
      <c r="D13" s="96">
        <v>100</v>
      </c>
      <c r="E13" s="109">
        <v>820735</v>
      </c>
      <c r="F13" s="109">
        <v>820735</v>
      </c>
      <c r="G13" s="96">
        <v>100</v>
      </c>
      <c r="H13" s="109">
        <v>859597</v>
      </c>
      <c r="I13" s="109">
        <v>859597</v>
      </c>
      <c r="J13" s="96">
        <v>100</v>
      </c>
      <c r="K13" s="109">
        <v>887975</v>
      </c>
      <c r="L13" s="109">
        <v>887975</v>
      </c>
      <c r="M13" s="96">
        <v>100</v>
      </c>
      <c r="N13" s="109">
        <v>854478</v>
      </c>
      <c r="O13" s="109">
        <v>854478</v>
      </c>
      <c r="P13" s="96">
        <v>100</v>
      </c>
    </row>
    <row r="14" spans="1:16" s="22" customFormat="1" ht="22.5" customHeight="1">
      <c r="A14" s="39" t="s">
        <v>37</v>
      </c>
      <c r="B14" s="109">
        <v>430468</v>
      </c>
      <c r="C14" s="109">
        <v>42231</v>
      </c>
      <c r="D14" s="96">
        <v>9.8</v>
      </c>
      <c r="E14" s="109">
        <v>392693</v>
      </c>
      <c r="F14" s="109">
        <v>4457</v>
      </c>
      <c r="G14" s="96">
        <v>1.1</v>
      </c>
      <c r="H14" s="109">
        <v>388237</v>
      </c>
      <c r="I14" s="109">
        <v>30569</v>
      </c>
      <c r="J14" s="96">
        <v>7.9</v>
      </c>
      <c r="K14" s="109">
        <v>357668</v>
      </c>
      <c r="L14" s="80">
        <v>0</v>
      </c>
      <c r="M14" s="80">
        <v>0</v>
      </c>
      <c r="N14" s="109">
        <v>350488</v>
      </c>
      <c r="O14" s="135">
        <v>200</v>
      </c>
      <c r="P14" s="96">
        <v>0.1</v>
      </c>
    </row>
    <row r="15" spans="1:16" s="22" customFormat="1" ht="22.5" customHeight="1">
      <c r="A15" s="39" t="s">
        <v>38</v>
      </c>
      <c r="B15" s="109">
        <v>33489</v>
      </c>
      <c r="C15" s="109">
        <v>33489</v>
      </c>
      <c r="D15" s="96">
        <v>100</v>
      </c>
      <c r="E15" s="109">
        <v>39788</v>
      </c>
      <c r="F15" s="109">
        <v>39788</v>
      </c>
      <c r="G15" s="96">
        <v>100</v>
      </c>
      <c r="H15" s="109">
        <v>25734</v>
      </c>
      <c r="I15" s="109">
        <v>25396</v>
      </c>
      <c r="J15" s="96">
        <v>98.7</v>
      </c>
      <c r="K15" s="109">
        <v>44088</v>
      </c>
      <c r="L15" s="109">
        <v>43750</v>
      </c>
      <c r="M15" s="96">
        <v>99.2</v>
      </c>
      <c r="N15" s="109">
        <v>48350</v>
      </c>
      <c r="O15" s="109">
        <v>48350</v>
      </c>
      <c r="P15" s="96">
        <v>100</v>
      </c>
    </row>
    <row r="16" spans="1:16" s="22" customFormat="1" ht="22.5" customHeight="1">
      <c r="A16" s="39" t="s">
        <v>39</v>
      </c>
      <c r="B16" s="109">
        <v>4257381</v>
      </c>
      <c r="C16" s="109">
        <v>3844448</v>
      </c>
      <c r="D16" s="96">
        <v>90.3</v>
      </c>
      <c r="E16" s="109">
        <v>4238317</v>
      </c>
      <c r="F16" s="109">
        <v>3802369</v>
      </c>
      <c r="G16" s="96">
        <v>89.7</v>
      </c>
      <c r="H16" s="109">
        <v>3994447</v>
      </c>
      <c r="I16" s="109">
        <v>3533198</v>
      </c>
      <c r="J16" s="96">
        <v>88.5</v>
      </c>
      <c r="K16" s="109">
        <v>3888822</v>
      </c>
      <c r="L16" s="109">
        <v>3410025</v>
      </c>
      <c r="M16" s="96">
        <v>87.7</v>
      </c>
      <c r="N16" s="109">
        <v>3796494</v>
      </c>
      <c r="O16" s="109">
        <v>3335178</v>
      </c>
      <c r="P16" s="96">
        <v>87.8</v>
      </c>
    </row>
    <row r="17" spans="1:13" s="22" customFormat="1" ht="22.5" customHeight="1">
      <c r="A17" s="17" t="s">
        <v>40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</sheetData>
  <mergeCells count="7">
    <mergeCell ref="N5:P5"/>
    <mergeCell ref="H5:J5"/>
    <mergeCell ref="A2:P2"/>
    <mergeCell ref="K5:M5"/>
    <mergeCell ref="A5:A6"/>
    <mergeCell ref="B5:D5"/>
    <mergeCell ref="E5:G5"/>
  </mergeCells>
  <printOptions horizontalCentered="1"/>
  <pageMargins left="0.5905511811023623" right="0.5905511811023623" top="0.7874015748031497" bottom="0.5905511811023623" header="0.5118110236220472" footer="0.73"/>
  <pageSetup fitToHeight="0" fitToWidth="1" horizontalDpi="600" verticalDpi="600" orientation="landscape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workbookViewId="0" topLeftCell="A1">
      <selection activeCell="A2" sqref="A2:P2"/>
    </sheetView>
  </sheetViews>
  <sheetFormatPr defaultColWidth="9.00390625" defaultRowHeight="18" customHeight="1"/>
  <cols>
    <col min="1" max="1" width="26.50390625" style="17" customWidth="1"/>
    <col min="2" max="16" width="12.375" style="17" customWidth="1"/>
    <col min="17" max="19" width="14.50390625" style="17" customWidth="1"/>
    <col min="20" max="16384" width="6.75390625" style="17" customWidth="1"/>
  </cols>
  <sheetData>
    <row r="1" ht="18" customHeight="1">
      <c r="A1" s="17" t="s">
        <v>477</v>
      </c>
    </row>
    <row r="2" spans="1:16" s="22" customFormat="1" ht="27" customHeight="1">
      <c r="A2" s="136" t="s">
        <v>447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</row>
    <row r="3" spans="1:16" s="22" customFormat="1" ht="18" customHeight="1">
      <c r="A3" s="5"/>
      <c r="B3" s="5"/>
      <c r="C3" s="5"/>
      <c r="D3" s="5"/>
      <c r="E3" s="5"/>
      <c r="F3" s="5"/>
      <c r="G3" s="5"/>
      <c r="H3" s="11"/>
      <c r="I3" s="11"/>
      <c r="J3" s="11"/>
      <c r="K3" s="11"/>
      <c r="L3" s="11"/>
      <c r="M3" s="11"/>
      <c r="N3" s="30"/>
      <c r="O3" s="30"/>
      <c r="P3" s="30"/>
    </row>
    <row r="4" spans="1:16" ht="18" customHeight="1">
      <c r="A4" s="21" t="s">
        <v>112</v>
      </c>
      <c r="E4" s="18"/>
      <c r="F4" s="18"/>
      <c r="G4" s="18"/>
      <c r="H4" s="18"/>
      <c r="I4" s="18"/>
      <c r="J4" s="18"/>
      <c r="K4" s="18"/>
      <c r="L4" s="18"/>
      <c r="M4" s="18"/>
      <c r="N4" s="24"/>
      <c r="O4" s="24"/>
      <c r="P4" s="24"/>
    </row>
    <row r="5" spans="1:16" ht="24" customHeight="1">
      <c r="A5" s="149" t="s">
        <v>113</v>
      </c>
      <c r="B5" s="139" t="s">
        <v>308</v>
      </c>
      <c r="C5" s="140"/>
      <c r="D5" s="140"/>
      <c r="E5" s="139" t="s">
        <v>355</v>
      </c>
      <c r="F5" s="140"/>
      <c r="G5" s="140"/>
      <c r="H5" s="151" t="s">
        <v>367</v>
      </c>
      <c r="I5" s="152"/>
      <c r="J5" s="153"/>
      <c r="K5" s="151" t="s">
        <v>434</v>
      </c>
      <c r="L5" s="152"/>
      <c r="M5" s="153"/>
      <c r="N5" s="151" t="s">
        <v>471</v>
      </c>
      <c r="O5" s="152"/>
      <c r="P5" s="153"/>
    </row>
    <row r="6" spans="1:16" ht="37.5" customHeight="1" thickBot="1">
      <c r="A6" s="150"/>
      <c r="B6" s="62" t="s">
        <v>176</v>
      </c>
      <c r="C6" s="62" t="s">
        <v>41</v>
      </c>
      <c r="D6" s="62" t="s">
        <v>42</v>
      </c>
      <c r="E6" s="62" t="s">
        <v>176</v>
      </c>
      <c r="F6" s="62" t="s">
        <v>41</v>
      </c>
      <c r="G6" s="62" t="s">
        <v>42</v>
      </c>
      <c r="H6" s="62" t="s">
        <v>176</v>
      </c>
      <c r="I6" s="62" t="s">
        <v>41</v>
      </c>
      <c r="J6" s="63" t="s">
        <v>42</v>
      </c>
      <c r="K6" s="62" t="s">
        <v>176</v>
      </c>
      <c r="L6" s="62" t="s">
        <v>435</v>
      </c>
      <c r="M6" s="63" t="s">
        <v>436</v>
      </c>
      <c r="N6" s="62" t="s">
        <v>176</v>
      </c>
      <c r="O6" s="62" t="s">
        <v>435</v>
      </c>
      <c r="P6" s="63" t="s">
        <v>436</v>
      </c>
    </row>
    <row r="7" spans="1:16" s="23" customFormat="1" ht="22.5" customHeight="1" thickTop="1">
      <c r="A7" s="42" t="s">
        <v>193</v>
      </c>
      <c r="B7" s="61">
        <v>87343</v>
      </c>
      <c r="C7" s="61">
        <v>390311</v>
      </c>
      <c r="D7" s="61">
        <v>15190689</v>
      </c>
      <c r="E7" s="61">
        <v>87120</v>
      </c>
      <c r="F7" s="61">
        <v>387698</v>
      </c>
      <c r="G7" s="61">
        <v>14905277</v>
      </c>
      <c r="H7" s="61">
        <v>86343</v>
      </c>
      <c r="I7" s="61">
        <v>372955</v>
      </c>
      <c r="J7" s="61">
        <v>13819010</v>
      </c>
      <c r="K7" s="61">
        <v>86905</v>
      </c>
      <c r="L7" s="61">
        <v>366237</v>
      </c>
      <c r="M7" s="61">
        <v>13290064</v>
      </c>
      <c r="N7" s="61">
        <v>90401</v>
      </c>
      <c r="O7" s="61">
        <v>372546</v>
      </c>
      <c r="P7" s="61">
        <v>13956231</v>
      </c>
    </row>
    <row r="8" spans="1:16" s="22" customFormat="1" ht="22.5" customHeight="1">
      <c r="A8" s="39" t="s">
        <v>114</v>
      </c>
      <c r="B8" s="40">
        <v>1978</v>
      </c>
      <c r="C8" s="40">
        <v>1396</v>
      </c>
      <c r="D8" s="55">
        <v>127356</v>
      </c>
      <c r="E8" s="40">
        <v>1980</v>
      </c>
      <c r="F8" s="40">
        <v>1395</v>
      </c>
      <c r="G8" s="55">
        <v>133466</v>
      </c>
      <c r="H8" s="40">
        <v>2119</v>
      </c>
      <c r="I8" s="40">
        <v>1613</v>
      </c>
      <c r="J8" s="55">
        <v>86238</v>
      </c>
      <c r="K8" s="40">
        <v>2447</v>
      </c>
      <c r="L8" s="40">
        <v>1724</v>
      </c>
      <c r="M8" s="55">
        <v>116977</v>
      </c>
      <c r="N8" s="40">
        <v>2188</v>
      </c>
      <c r="O8" s="40">
        <v>1419</v>
      </c>
      <c r="P8" s="55">
        <v>100162</v>
      </c>
    </row>
    <row r="9" spans="1:16" s="22" customFormat="1" ht="22.5" customHeight="1">
      <c r="A9" s="39" t="s">
        <v>129</v>
      </c>
      <c r="B9" s="40">
        <v>1081</v>
      </c>
      <c r="C9" s="40">
        <v>1230</v>
      </c>
      <c r="D9" s="55">
        <v>5214</v>
      </c>
      <c r="E9" s="40">
        <v>1198</v>
      </c>
      <c r="F9" s="40">
        <v>1369</v>
      </c>
      <c r="G9" s="55">
        <v>3187</v>
      </c>
      <c r="H9" s="40">
        <v>1231</v>
      </c>
      <c r="I9" s="40">
        <v>1387</v>
      </c>
      <c r="J9" s="55">
        <v>2537</v>
      </c>
      <c r="K9" s="40">
        <v>1406</v>
      </c>
      <c r="L9" s="40">
        <v>1569</v>
      </c>
      <c r="M9" s="55">
        <v>5437</v>
      </c>
      <c r="N9" s="40">
        <v>1297</v>
      </c>
      <c r="O9" s="40">
        <v>1195</v>
      </c>
      <c r="P9" s="55">
        <v>4551</v>
      </c>
    </row>
    <row r="10" spans="1:16" s="22" customFormat="1" ht="22.5" customHeight="1">
      <c r="A10" s="39" t="s">
        <v>128</v>
      </c>
      <c r="B10" s="40">
        <v>2154</v>
      </c>
      <c r="C10" s="40">
        <v>2668</v>
      </c>
      <c r="D10" s="55">
        <v>17534</v>
      </c>
      <c r="E10" s="40">
        <v>2229</v>
      </c>
      <c r="F10" s="40">
        <v>2819</v>
      </c>
      <c r="G10" s="55">
        <v>11997</v>
      </c>
      <c r="H10" s="40">
        <v>2442</v>
      </c>
      <c r="I10" s="40">
        <v>3022</v>
      </c>
      <c r="J10" s="55">
        <v>13581</v>
      </c>
      <c r="K10" s="40">
        <v>2549</v>
      </c>
      <c r="L10" s="40">
        <v>3127</v>
      </c>
      <c r="M10" s="55">
        <v>10598</v>
      </c>
      <c r="N10" s="40">
        <v>2635</v>
      </c>
      <c r="O10" s="40">
        <v>2830</v>
      </c>
      <c r="P10" s="55">
        <v>13500</v>
      </c>
    </row>
    <row r="11" spans="1:16" s="22" customFormat="1" ht="22.5" customHeight="1">
      <c r="A11" s="39" t="s">
        <v>127</v>
      </c>
      <c r="B11" s="40">
        <v>4370</v>
      </c>
      <c r="C11" s="40">
        <v>6112</v>
      </c>
      <c r="D11" s="55">
        <v>56722</v>
      </c>
      <c r="E11" s="40">
        <v>4411</v>
      </c>
      <c r="F11" s="40">
        <v>6229</v>
      </c>
      <c r="G11" s="55">
        <v>38626</v>
      </c>
      <c r="H11" s="40">
        <v>4830</v>
      </c>
      <c r="I11" s="40">
        <v>6909</v>
      </c>
      <c r="J11" s="55">
        <v>46130</v>
      </c>
      <c r="K11" s="40">
        <v>5027</v>
      </c>
      <c r="L11" s="40">
        <v>7015</v>
      </c>
      <c r="M11" s="55">
        <v>42016</v>
      </c>
      <c r="N11" s="40">
        <v>5285</v>
      </c>
      <c r="O11" s="40">
        <v>6620</v>
      </c>
      <c r="P11" s="55">
        <v>46851</v>
      </c>
    </row>
    <row r="12" spans="1:16" s="22" customFormat="1" ht="22.5" customHeight="1">
      <c r="A12" s="39" t="s">
        <v>126</v>
      </c>
      <c r="B12" s="40">
        <v>4842</v>
      </c>
      <c r="C12" s="40">
        <v>7527</v>
      </c>
      <c r="D12" s="55">
        <v>78356</v>
      </c>
      <c r="E12" s="40">
        <v>4955</v>
      </c>
      <c r="F12" s="40">
        <v>7768</v>
      </c>
      <c r="G12" s="55">
        <v>78458</v>
      </c>
      <c r="H12" s="40">
        <v>5101</v>
      </c>
      <c r="I12" s="40">
        <v>8059</v>
      </c>
      <c r="J12" s="55">
        <v>69786</v>
      </c>
      <c r="K12" s="40">
        <v>5295</v>
      </c>
      <c r="L12" s="40">
        <v>8264</v>
      </c>
      <c r="M12" s="55">
        <v>70702</v>
      </c>
      <c r="N12" s="40">
        <v>5771</v>
      </c>
      <c r="O12" s="40">
        <v>8469</v>
      </c>
      <c r="P12" s="55">
        <v>93790</v>
      </c>
    </row>
    <row r="13" spans="1:16" s="22" customFormat="1" ht="22.5" customHeight="1">
      <c r="A13" s="39" t="s">
        <v>125</v>
      </c>
      <c r="B13" s="40">
        <v>4910</v>
      </c>
      <c r="C13" s="40">
        <v>8449</v>
      </c>
      <c r="D13" s="55">
        <v>94104</v>
      </c>
      <c r="E13" s="40">
        <v>5011</v>
      </c>
      <c r="F13" s="40">
        <v>8688</v>
      </c>
      <c r="G13" s="55">
        <v>100763</v>
      </c>
      <c r="H13" s="40">
        <v>5121</v>
      </c>
      <c r="I13" s="40">
        <v>8954</v>
      </c>
      <c r="J13" s="55">
        <v>93367</v>
      </c>
      <c r="K13" s="40">
        <v>5300</v>
      </c>
      <c r="L13" s="40">
        <v>9215</v>
      </c>
      <c r="M13" s="55">
        <v>102851</v>
      </c>
      <c r="N13" s="40">
        <v>5683</v>
      </c>
      <c r="O13" s="40">
        <v>9374</v>
      </c>
      <c r="P13" s="55">
        <v>108102</v>
      </c>
    </row>
    <row r="14" spans="1:16" s="22" customFormat="1" ht="22.5" customHeight="1">
      <c r="A14" s="39" t="s">
        <v>115</v>
      </c>
      <c r="B14" s="40">
        <v>9403</v>
      </c>
      <c r="C14" s="40">
        <v>19545</v>
      </c>
      <c r="D14" s="55">
        <v>268902</v>
      </c>
      <c r="E14" s="40">
        <v>9483</v>
      </c>
      <c r="F14" s="40">
        <v>19628</v>
      </c>
      <c r="G14" s="55">
        <v>257966</v>
      </c>
      <c r="H14" s="40">
        <v>9851</v>
      </c>
      <c r="I14" s="40">
        <v>20601</v>
      </c>
      <c r="J14" s="55">
        <v>261406</v>
      </c>
      <c r="K14" s="40">
        <v>10128</v>
      </c>
      <c r="L14" s="40">
        <v>21258</v>
      </c>
      <c r="M14" s="55">
        <v>275378</v>
      </c>
      <c r="N14" s="40">
        <v>10221</v>
      </c>
      <c r="O14" s="40">
        <v>20263</v>
      </c>
      <c r="P14" s="55">
        <v>279613</v>
      </c>
    </row>
    <row r="15" spans="1:16" s="22" customFormat="1" ht="22.5" customHeight="1">
      <c r="A15" s="39" t="s">
        <v>116</v>
      </c>
      <c r="B15" s="40">
        <v>9351</v>
      </c>
      <c r="C15" s="40">
        <v>23722</v>
      </c>
      <c r="D15" s="55">
        <v>347161</v>
      </c>
      <c r="E15" s="40">
        <v>9234</v>
      </c>
      <c r="F15" s="40">
        <v>23645</v>
      </c>
      <c r="G15" s="55">
        <v>337288</v>
      </c>
      <c r="H15" s="40">
        <v>9247</v>
      </c>
      <c r="I15" s="40">
        <v>23904</v>
      </c>
      <c r="J15" s="55">
        <v>337752</v>
      </c>
      <c r="K15" s="40">
        <v>9463</v>
      </c>
      <c r="L15" s="40">
        <v>24490</v>
      </c>
      <c r="M15" s="55">
        <v>353798</v>
      </c>
      <c r="N15" s="40">
        <v>9418</v>
      </c>
      <c r="O15" s="40">
        <v>23279</v>
      </c>
      <c r="P15" s="55">
        <v>351181</v>
      </c>
    </row>
    <row r="16" spans="1:16" s="22" customFormat="1" ht="22.5" customHeight="1">
      <c r="A16" s="39" t="s">
        <v>117</v>
      </c>
      <c r="B16" s="40">
        <v>7685</v>
      </c>
      <c r="C16" s="40">
        <v>23514</v>
      </c>
      <c r="D16" s="55">
        <v>369966</v>
      </c>
      <c r="E16" s="40">
        <v>7719</v>
      </c>
      <c r="F16" s="40">
        <v>23692</v>
      </c>
      <c r="G16" s="55">
        <v>386267</v>
      </c>
      <c r="H16" s="40">
        <v>7571</v>
      </c>
      <c r="I16" s="40">
        <v>23571</v>
      </c>
      <c r="J16" s="55">
        <v>355099</v>
      </c>
      <c r="K16" s="40">
        <v>7437</v>
      </c>
      <c r="L16" s="40">
        <v>23471</v>
      </c>
      <c r="M16" s="55">
        <v>353104</v>
      </c>
      <c r="N16" s="40">
        <v>7661</v>
      </c>
      <c r="O16" s="40">
        <v>23011</v>
      </c>
      <c r="P16" s="55">
        <v>358575</v>
      </c>
    </row>
    <row r="17" spans="1:16" s="22" customFormat="1" ht="22.5" customHeight="1">
      <c r="A17" s="39" t="s">
        <v>118</v>
      </c>
      <c r="B17" s="40">
        <v>13772</v>
      </c>
      <c r="C17" s="40">
        <v>53924</v>
      </c>
      <c r="D17" s="55">
        <v>1168906</v>
      </c>
      <c r="E17" s="40">
        <v>13674</v>
      </c>
      <c r="F17" s="40">
        <v>53735</v>
      </c>
      <c r="G17" s="55">
        <v>1142709</v>
      </c>
      <c r="H17" s="40">
        <v>13102</v>
      </c>
      <c r="I17" s="40">
        <v>51964</v>
      </c>
      <c r="J17" s="55">
        <v>1107143</v>
      </c>
      <c r="K17" s="40">
        <v>13283</v>
      </c>
      <c r="L17" s="40">
        <v>53099</v>
      </c>
      <c r="M17" s="55">
        <v>1121374</v>
      </c>
      <c r="N17" s="40">
        <v>13935</v>
      </c>
      <c r="O17" s="40">
        <v>53626</v>
      </c>
      <c r="P17" s="55">
        <v>1175304</v>
      </c>
    </row>
    <row r="18" spans="1:16" s="22" customFormat="1" ht="22.5" customHeight="1">
      <c r="A18" s="39" t="s">
        <v>119</v>
      </c>
      <c r="B18" s="40">
        <v>8315</v>
      </c>
      <c r="C18" s="40">
        <v>43304</v>
      </c>
      <c r="D18" s="55">
        <v>1276597</v>
      </c>
      <c r="E18" s="40">
        <v>8209</v>
      </c>
      <c r="F18" s="40">
        <v>42914</v>
      </c>
      <c r="G18" s="55">
        <v>1274971</v>
      </c>
      <c r="H18" s="40">
        <v>8019</v>
      </c>
      <c r="I18" s="40">
        <v>42109</v>
      </c>
      <c r="J18" s="55">
        <v>1225351</v>
      </c>
      <c r="K18" s="40">
        <v>7905</v>
      </c>
      <c r="L18" s="40">
        <v>42119</v>
      </c>
      <c r="M18" s="55">
        <v>1207569</v>
      </c>
      <c r="N18" s="40">
        <v>8288</v>
      </c>
      <c r="O18" s="40">
        <v>42451</v>
      </c>
      <c r="P18" s="55">
        <v>1263493</v>
      </c>
    </row>
    <row r="19" spans="1:16" s="22" customFormat="1" ht="22.5" customHeight="1">
      <c r="A19" s="39" t="s">
        <v>120</v>
      </c>
      <c r="B19" s="40">
        <v>8253</v>
      </c>
      <c r="C19" s="40">
        <v>54890</v>
      </c>
      <c r="D19" s="55">
        <v>2054778</v>
      </c>
      <c r="E19" s="40">
        <v>7983</v>
      </c>
      <c r="F19" s="40">
        <v>53265</v>
      </c>
      <c r="G19" s="55">
        <v>1986552</v>
      </c>
      <c r="H19" s="40">
        <v>7621</v>
      </c>
      <c r="I19" s="40">
        <v>51012</v>
      </c>
      <c r="J19" s="55">
        <v>1886931</v>
      </c>
      <c r="K19" s="40">
        <v>7347</v>
      </c>
      <c r="L19" s="40">
        <v>49339</v>
      </c>
      <c r="M19" s="55">
        <v>1820360</v>
      </c>
      <c r="N19" s="40">
        <v>8117</v>
      </c>
      <c r="O19" s="40">
        <v>53039</v>
      </c>
      <c r="P19" s="55">
        <v>1997666</v>
      </c>
    </row>
    <row r="20" spans="1:16" s="22" customFormat="1" ht="22.5" customHeight="1">
      <c r="A20" s="39" t="s">
        <v>121</v>
      </c>
      <c r="B20" s="40">
        <v>4318</v>
      </c>
      <c r="C20" s="40">
        <v>35348</v>
      </c>
      <c r="D20" s="55">
        <v>1602223</v>
      </c>
      <c r="E20" s="40">
        <v>4276</v>
      </c>
      <c r="F20" s="40">
        <v>35138</v>
      </c>
      <c r="G20" s="55">
        <v>1557808</v>
      </c>
      <c r="H20" s="40">
        <v>3964</v>
      </c>
      <c r="I20" s="40">
        <v>32548</v>
      </c>
      <c r="J20" s="55">
        <v>1439362</v>
      </c>
      <c r="K20" s="40">
        <v>3569</v>
      </c>
      <c r="L20" s="40">
        <v>29535</v>
      </c>
      <c r="M20" s="55">
        <v>1305605</v>
      </c>
      <c r="N20" s="40">
        <v>3764</v>
      </c>
      <c r="O20" s="40">
        <v>30652</v>
      </c>
      <c r="P20" s="55">
        <v>1370004</v>
      </c>
    </row>
    <row r="21" spans="1:16" s="22" customFormat="1" ht="22.5" customHeight="1">
      <c r="A21" s="39" t="s">
        <v>122</v>
      </c>
      <c r="B21" s="40">
        <v>3301</v>
      </c>
      <c r="C21" s="40">
        <v>34165</v>
      </c>
      <c r="D21" s="55">
        <v>1880764</v>
      </c>
      <c r="E21" s="40">
        <v>3226</v>
      </c>
      <c r="F21" s="40">
        <v>33421</v>
      </c>
      <c r="G21" s="55">
        <v>1824461</v>
      </c>
      <c r="H21" s="40">
        <v>2907</v>
      </c>
      <c r="I21" s="40">
        <v>30164</v>
      </c>
      <c r="J21" s="55">
        <v>1678873</v>
      </c>
      <c r="K21" s="40">
        <v>2742</v>
      </c>
      <c r="L21" s="40">
        <v>28600</v>
      </c>
      <c r="M21" s="55">
        <v>1543183</v>
      </c>
      <c r="N21" s="40">
        <v>3097</v>
      </c>
      <c r="O21" s="40">
        <v>31967</v>
      </c>
      <c r="P21" s="55">
        <v>1751824</v>
      </c>
    </row>
    <row r="22" spans="1:16" s="22" customFormat="1" ht="22.5" customHeight="1">
      <c r="A22" s="39" t="s">
        <v>123</v>
      </c>
      <c r="B22" s="40">
        <v>2748</v>
      </c>
      <c r="C22" s="40">
        <v>42282</v>
      </c>
      <c r="D22" s="55">
        <v>2959794</v>
      </c>
      <c r="E22" s="40">
        <v>2688</v>
      </c>
      <c r="F22" s="40">
        <v>41502</v>
      </c>
      <c r="G22" s="55">
        <v>2905004</v>
      </c>
      <c r="H22" s="40">
        <v>2437</v>
      </c>
      <c r="I22" s="40">
        <v>37746</v>
      </c>
      <c r="J22" s="55">
        <v>2635264</v>
      </c>
      <c r="K22" s="40">
        <v>2301</v>
      </c>
      <c r="L22" s="40">
        <v>35792</v>
      </c>
      <c r="M22" s="55">
        <v>2495221</v>
      </c>
      <c r="N22" s="40">
        <v>2274</v>
      </c>
      <c r="O22" s="40">
        <v>35230</v>
      </c>
      <c r="P22" s="55">
        <v>2478364</v>
      </c>
    </row>
    <row r="23" spans="1:16" s="22" customFormat="1" ht="22.5" customHeight="1">
      <c r="A23" s="39" t="s">
        <v>124</v>
      </c>
      <c r="B23" s="40">
        <v>862</v>
      </c>
      <c r="C23" s="40">
        <v>32235</v>
      </c>
      <c r="D23" s="55">
        <v>2882312</v>
      </c>
      <c r="E23" s="40">
        <v>844</v>
      </c>
      <c r="F23" s="40">
        <v>32490</v>
      </c>
      <c r="G23" s="55">
        <v>2865754</v>
      </c>
      <c r="H23" s="40">
        <v>780</v>
      </c>
      <c r="I23" s="40">
        <v>29392</v>
      </c>
      <c r="J23" s="55">
        <v>2580190</v>
      </c>
      <c r="K23" s="40">
        <v>706</v>
      </c>
      <c r="L23" s="40">
        <v>27620</v>
      </c>
      <c r="M23" s="55">
        <v>2465891</v>
      </c>
      <c r="N23" s="40">
        <v>767</v>
      </c>
      <c r="O23" s="40">
        <v>29121</v>
      </c>
      <c r="P23" s="55">
        <v>2563251</v>
      </c>
    </row>
    <row r="24" spans="1:16" s="22" customFormat="1" ht="22.5" customHeight="1">
      <c r="A24" s="17" t="s">
        <v>43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6" spans="14:16" ht="18" customHeight="1">
      <c r="N26" s="11"/>
      <c r="O26" s="11"/>
      <c r="P26" s="11"/>
    </row>
  </sheetData>
  <mergeCells count="7">
    <mergeCell ref="A5:A6"/>
    <mergeCell ref="B5:D5"/>
    <mergeCell ref="A2:P2"/>
    <mergeCell ref="K5:M5"/>
    <mergeCell ref="H5:J5"/>
    <mergeCell ref="E5:G5"/>
    <mergeCell ref="N5:P5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scale="64" r:id="rId1"/>
  <rowBreaks count="1" manualBreakCount="1">
    <brk id="2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A1">
      <selection activeCell="A2" sqref="A2:K2"/>
    </sheetView>
  </sheetViews>
  <sheetFormatPr defaultColWidth="9.00390625" defaultRowHeight="18" customHeight="1"/>
  <cols>
    <col min="1" max="1" width="24.00390625" style="17" customWidth="1"/>
    <col min="2" max="2" width="12.50390625" style="17" customWidth="1"/>
    <col min="3" max="3" width="12.375" style="17" customWidth="1"/>
    <col min="4" max="4" width="12.50390625" style="17" customWidth="1"/>
    <col min="5" max="5" width="12.375" style="17" customWidth="1"/>
    <col min="6" max="6" width="12.50390625" style="17" customWidth="1"/>
    <col min="7" max="7" width="12.375" style="17" customWidth="1"/>
    <col min="8" max="8" width="12.50390625" style="17" customWidth="1"/>
    <col min="9" max="9" width="12.375" style="17" customWidth="1"/>
    <col min="10" max="10" width="12.50390625" style="17" customWidth="1"/>
    <col min="11" max="11" width="12.375" style="17" customWidth="1"/>
    <col min="12" max="19" width="14.50390625" style="17" customWidth="1"/>
    <col min="20" max="16384" width="6.75390625" style="17" customWidth="1"/>
  </cols>
  <sheetData>
    <row r="1" ht="18" customHeight="1">
      <c r="A1" s="17" t="s">
        <v>477</v>
      </c>
    </row>
    <row r="2" spans="1:16" ht="27" customHeight="1">
      <c r="A2" s="136" t="s">
        <v>448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1"/>
      <c r="M2" s="11"/>
      <c r="N2" s="11"/>
      <c r="O2" s="11"/>
      <c r="P2" s="11"/>
    </row>
    <row r="3" spans="1:13" ht="18" customHeight="1">
      <c r="A3" s="5"/>
      <c r="B3" s="12"/>
      <c r="C3" s="12"/>
      <c r="D3" s="12"/>
      <c r="E3" s="12"/>
      <c r="F3" s="12"/>
      <c r="G3" s="12"/>
      <c r="H3" s="11"/>
      <c r="I3" s="11"/>
      <c r="L3" s="11"/>
      <c r="M3" s="11"/>
    </row>
    <row r="4" spans="1:12" ht="21.75" customHeight="1">
      <c r="A4" s="21" t="s">
        <v>475</v>
      </c>
      <c r="L4" s="18"/>
    </row>
    <row r="5" spans="1:11" ht="24" customHeight="1">
      <c r="A5" s="142" t="s">
        <v>137</v>
      </c>
      <c r="B5" s="142" t="s">
        <v>74</v>
      </c>
      <c r="C5" s="142"/>
      <c r="D5" s="142" t="s">
        <v>302</v>
      </c>
      <c r="E5" s="142"/>
      <c r="F5" s="142" t="s">
        <v>353</v>
      </c>
      <c r="G5" s="142"/>
      <c r="H5" s="142" t="s">
        <v>366</v>
      </c>
      <c r="I5" s="142"/>
      <c r="J5" s="142" t="s">
        <v>452</v>
      </c>
      <c r="K5" s="142"/>
    </row>
    <row r="6" spans="1:11" ht="24" customHeight="1" thickBot="1">
      <c r="A6" s="143"/>
      <c r="B6" s="36" t="s">
        <v>49</v>
      </c>
      <c r="C6" s="130" t="s">
        <v>135</v>
      </c>
      <c r="D6" s="36" t="s">
        <v>49</v>
      </c>
      <c r="E6" s="130" t="s">
        <v>135</v>
      </c>
      <c r="F6" s="36" t="s">
        <v>49</v>
      </c>
      <c r="G6" s="130" t="s">
        <v>135</v>
      </c>
      <c r="H6" s="36" t="s">
        <v>49</v>
      </c>
      <c r="I6" s="130" t="s">
        <v>135</v>
      </c>
      <c r="J6" s="36" t="s">
        <v>49</v>
      </c>
      <c r="K6" s="130" t="s">
        <v>135</v>
      </c>
    </row>
    <row r="7" spans="1:11" ht="22.5" customHeight="1" thickTop="1">
      <c r="A7" s="42" t="s">
        <v>193</v>
      </c>
      <c r="B7" s="46">
        <v>46834193</v>
      </c>
      <c r="C7" s="90">
        <v>91.5</v>
      </c>
      <c r="D7" s="46">
        <v>39967253</v>
      </c>
      <c r="E7" s="90">
        <v>85.3</v>
      </c>
      <c r="F7" s="46">
        <v>39781773</v>
      </c>
      <c r="G7" s="90">
        <v>99.5</v>
      </c>
      <c r="H7" s="46">
        <v>39991179</v>
      </c>
      <c r="I7" s="90">
        <v>100.5</v>
      </c>
      <c r="J7" s="46">
        <v>41063918</v>
      </c>
      <c r="K7" s="90">
        <v>102.7</v>
      </c>
    </row>
    <row r="8" spans="1:11" ht="22.5" customHeight="1">
      <c r="A8" s="39" t="s">
        <v>44</v>
      </c>
      <c r="B8" s="45">
        <v>18730732</v>
      </c>
      <c r="C8" s="91">
        <v>77.5</v>
      </c>
      <c r="D8" s="45">
        <v>17319677</v>
      </c>
      <c r="E8" s="91">
        <v>92.5</v>
      </c>
      <c r="F8" s="45">
        <v>16594374</v>
      </c>
      <c r="G8" s="91">
        <v>95.8</v>
      </c>
      <c r="H8" s="45">
        <v>16235845</v>
      </c>
      <c r="I8" s="91">
        <v>97.8</v>
      </c>
      <c r="J8" s="45">
        <v>16648826</v>
      </c>
      <c r="K8" s="91">
        <v>102.5</v>
      </c>
    </row>
    <row r="9" spans="1:11" ht="22.5" customHeight="1">
      <c r="A9" s="39" t="s">
        <v>45</v>
      </c>
      <c r="B9" s="45">
        <v>16184779</v>
      </c>
      <c r="C9" s="91">
        <v>74.9</v>
      </c>
      <c r="D9" s="45">
        <v>15730680</v>
      </c>
      <c r="E9" s="91">
        <v>97.2</v>
      </c>
      <c r="F9" s="45">
        <v>14762318</v>
      </c>
      <c r="G9" s="91">
        <v>93.8</v>
      </c>
      <c r="H9" s="45">
        <v>14257167</v>
      </c>
      <c r="I9" s="91">
        <v>96.6</v>
      </c>
      <c r="J9" s="45">
        <v>14667967</v>
      </c>
      <c r="K9" s="91">
        <v>102.9</v>
      </c>
    </row>
    <row r="10" spans="1:11" ht="22.5" customHeight="1">
      <c r="A10" s="39" t="s">
        <v>46</v>
      </c>
      <c r="B10" s="45">
        <v>2167328</v>
      </c>
      <c r="C10" s="91">
        <v>111.4</v>
      </c>
      <c r="D10" s="45">
        <v>1315193</v>
      </c>
      <c r="E10" s="91">
        <v>60.7</v>
      </c>
      <c r="F10" s="45">
        <v>1561312</v>
      </c>
      <c r="G10" s="91">
        <v>118.7</v>
      </c>
      <c r="H10" s="45">
        <v>1802924</v>
      </c>
      <c r="I10" s="91">
        <v>115.5</v>
      </c>
      <c r="J10" s="45">
        <v>1812897</v>
      </c>
      <c r="K10" s="91">
        <v>100.6</v>
      </c>
    </row>
    <row r="11" spans="1:11" ht="22.5" customHeight="1">
      <c r="A11" s="39" t="s">
        <v>47</v>
      </c>
      <c r="B11" s="45">
        <v>378625</v>
      </c>
      <c r="C11" s="91">
        <v>61.5</v>
      </c>
      <c r="D11" s="45">
        <v>273804</v>
      </c>
      <c r="E11" s="91">
        <v>72.3</v>
      </c>
      <c r="F11" s="45">
        <v>270744</v>
      </c>
      <c r="G11" s="91">
        <v>98.9</v>
      </c>
      <c r="H11" s="45">
        <v>175754</v>
      </c>
      <c r="I11" s="91">
        <v>64.9</v>
      </c>
      <c r="J11" s="45">
        <v>167962</v>
      </c>
      <c r="K11" s="91">
        <v>95.6</v>
      </c>
    </row>
    <row r="12" spans="1:11" ht="22.5" customHeight="1">
      <c r="A12" s="39" t="s">
        <v>48</v>
      </c>
      <c r="B12" s="45">
        <v>12109729</v>
      </c>
      <c r="C12" s="91">
        <v>115.6</v>
      </c>
      <c r="D12" s="45">
        <v>6596365</v>
      </c>
      <c r="E12" s="91">
        <v>54.5</v>
      </c>
      <c r="F12" s="45">
        <v>8156180</v>
      </c>
      <c r="G12" s="91">
        <v>123.6</v>
      </c>
      <c r="H12" s="45">
        <v>9581027</v>
      </c>
      <c r="I12" s="91">
        <v>117.5</v>
      </c>
      <c r="J12" s="45">
        <v>10338019</v>
      </c>
      <c r="K12" s="91">
        <v>107.9</v>
      </c>
    </row>
    <row r="13" spans="1:11" ht="22.5" customHeight="1">
      <c r="A13" s="39" t="s">
        <v>45</v>
      </c>
      <c r="B13" s="45">
        <v>1010179</v>
      </c>
      <c r="C13" s="91">
        <v>72.2</v>
      </c>
      <c r="D13" s="45">
        <v>992270</v>
      </c>
      <c r="E13" s="91">
        <v>98.2</v>
      </c>
      <c r="F13" s="45">
        <v>973629</v>
      </c>
      <c r="G13" s="91">
        <v>98.1</v>
      </c>
      <c r="H13" s="45">
        <v>967527</v>
      </c>
      <c r="I13" s="91">
        <v>99.4</v>
      </c>
      <c r="J13" s="45">
        <v>966652</v>
      </c>
      <c r="K13" s="91">
        <v>99.9</v>
      </c>
    </row>
    <row r="14" spans="1:11" ht="22.5" customHeight="1">
      <c r="A14" s="39" t="s">
        <v>46</v>
      </c>
      <c r="B14" s="45">
        <v>11099550</v>
      </c>
      <c r="C14" s="91">
        <v>122.2</v>
      </c>
      <c r="D14" s="45">
        <v>5604095</v>
      </c>
      <c r="E14" s="91">
        <v>50.5</v>
      </c>
      <c r="F14" s="45">
        <v>7182551</v>
      </c>
      <c r="G14" s="91">
        <v>128.2</v>
      </c>
      <c r="H14" s="45">
        <v>8613500</v>
      </c>
      <c r="I14" s="91">
        <v>119.9</v>
      </c>
      <c r="J14" s="45">
        <v>9371367</v>
      </c>
      <c r="K14" s="91">
        <v>108.8</v>
      </c>
    </row>
    <row r="15" spans="1:11" ht="22.5" customHeight="1">
      <c r="A15" s="39" t="s">
        <v>130</v>
      </c>
      <c r="B15" s="45">
        <v>2652938</v>
      </c>
      <c r="C15" s="91">
        <v>64.6</v>
      </c>
      <c r="D15" s="45">
        <v>2985837</v>
      </c>
      <c r="E15" s="91">
        <v>112.5</v>
      </c>
      <c r="F15" s="45">
        <v>2412976</v>
      </c>
      <c r="G15" s="91">
        <v>80.8</v>
      </c>
      <c r="H15" s="45">
        <v>2064556</v>
      </c>
      <c r="I15" s="91">
        <v>85.6</v>
      </c>
      <c r="J15" s="45">
        <v>1852130</v>
      </c>
      <c r="K15" s="91">
        <v>89.7</v>
      </c>
    </row>
    <row r="16" spans="1:11" ht="22.5" customHeight="1">
      <c r="A16" s="39" t="s">
        <v>131</v>
      </c>
      <c r="B16" s="45">
        <v>1216378</v>
      </c>
      <c r="C16" s="91">
        <v>169.8</v>
      </c>
      <c r="D16" s="45">
        <v>1145841</v>
      </c>
      <c r="E16" s="91">
        <v>94.2</v>
      </c>
      <c r="F16" s="45">
        <v>1135916</v>
      </c>
      <c r="G16" s="91">
        <v>99.1</v>
      </c>
      <c r="H16" s="45">
        <v>956217</v>
      </c>
      <c r="I16" s="91">
        <v>84.2</v>
      </c>
      <c r="J16" s="45">
        <v>971154</v>
      </c>
      <c r="K16" s="91">
        <v>101.6</v>
      </c>
    </row>
    <row r="17" spans="1:11" ht="22.5" customHeight="1">
      <c r="A17" s="39" t="s">
        <v>133</v>
      </c>
      <c r="B17" s="45">
        <v>7935183</v>
      </c>
      <c r="C17" s="91">
        <v>100.7</v>
      </c>
      <c r="D17" s="45">
        <v>7949034</v>
      </c>
      <c r="E17" s="91">
        <v>100.2</v>
      </c>
      <c r="F17" s="45">
        <v>7800111</v>
      </c>
      <c r="G17" s="91">
        <v>98.1</v>
      </c>
      <c r="H17" s="45">
        <v>7650863</v>
      </c>
      <c r="I17" s="91">
        <v>98.1</v>
      </c>
      <c r="J17" s="45">
        <v>7819585</v>
      </c>
      <c r="K17" s="91">
        <v>102.2</v>
      </c>
    </row>
    <row r="18" spans="1:11" ht="22.5" customHeight="1">
      <c r="A18" s="39" t="s">
        <v>134</v>
      </c>
      <c r="B18" s="45">
        <v>4183315</v>
      </c>
      <c r="C18" s="91">
        <v>109.4</v>
      </c>
      <c r="D18" s="45">
        <v>3965027</v>
      </c>
      <c r="E18" s="91">
        <v>94.8</v>
      </c>
      <c r="F18" s="45">
        <v>3676317</v>
      </c>
      <c r="G18" s="92">
        <v>92.7</v>
      </c>
      <c r="H18" s="45">
        <v>3497072</v>
      </c>
      <c r="I18" s="92">
        <v>95.1</v>
      </c>
      <c r="J18" s="45">
        <v>3428491</v>
      </c>
      <c r="K18" s="92">
        <v>98</v>
      </c>
    </row>
    <row r="19" spans="1:11" ht="22.5" customHeight="1">
      <c r="A19" s="39" t="s">
        <v>344</v>
      </c>
      <c r="B19" s="45">
        <v>26</v>
      </c>
      <c r="C19" s="93" t="s">
        <v>386</v>
      </c>
      <c r="D19" s="45">
        <v>26</v>
      </c>
      <c r="E19" s="91">
        <v>100</v>
      </c>
      <c r="F19" s="45">
        <v>26</v>
      </c>
      <c r="G19" s="92">
        <v>100</v>
      </c>
      <c r="H19" s="45">
        <v>26</v>
      </c>
      <c r="I19" s="92">
        <v>100</v>
      </c>
      <c r="J19" s="45">
        <v>15</v>
      </c>
      <c r="K19" s="92">
        <v>57.7</v>
      </c>
    </row>
    <row r="20" spans="1:11" ht="22.5" customHeight="1">
      <c r="A20" s="39" t="s">
        <v>343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</row>
    <row r="21" spans="1:11" ht="22.5" customHeight="1">
      <c r="A21" s="39" t="s">
        <v>132</v>
      </c>
      <c r="B21" s="45">
        <v>238</v>
      </c>
      <c r="C21" s="91">
        <v>1</v>
      </c>
      <c r="D21" s="45">
        <v>73</v>
      </c>
      <c r="E21" s="91">
        <v>30.7</v>
      </c>
      <c r="F21" s="45">
        <v>104</v>
      </c>
      <c r="G21" s="92">
        <v>142.5</v>
      </c>
      <c r="H21" s="45">
        <v>100</v>
      </c>
      <c r="I21" s="92">
        <v>96.2</v>
      </c>
      <c r="J21" s="50">
        <v>0</v>
      </c>
      <c r="K21" s="50">
        <v>0</v>
      </c>
    </row>
    <row r="22" spans="1:11" ht="22.5" customHeight="1">
      <c r="A22" s="39" t="s">
        <v>309</v>
      </c>
      <c r="B22" s="45">
        <v>3368</v>
      </c>
      <c r="C22" s="93" t="s">
        <v>386</v>
      </c>
      <c r="D22" s="45">
        <v>3206</v>
      </c>
      <c r="E22" s="91">
        <v>95.2</v>
      </c>
      <c r="F22" s="45">
        <v>3446</v>
      </c>
      <c r="G22" s="92">
        <v>107.5</v>
      </c>
      <c r="H22" s="50">
        <v>0</v>
      </c>
      <c r="I22" s="50">
        <v>0</v>
      </c>
      <c r="J22" s="50">
        <v>0</v>
      </c>
      <c r="K22" s="50">
        <v>0</v>
      </c>
    </row>
    <row r="23" spans="1:11" ht="22.5" customHeight="1">
      <c r="A23" s="39" t="s">
        <v>310</v>
      </c>
      <c r="B23" s="45">
        <v>2286</v>
      </c>
      <c r="C23" s="93" t="s">
        <v>386</v>
      </c>
      <c r="D23" s="45">
        <v>2167</v>
      </c>
      <c r="E23" s="91">
        <v>94.8</v>
      </c>
      <c r="F23" s="45">
        <v>2323</v>
      </c>
      <c r="G23" s="92">
        <v>107.2</v>
      </c>
      <c r="H23" s="50">
        <v>0</v>
      </c>
      <c r="I23" s="50">
        <v>0</v>
      </c>
      <c r="J23" s="50">
        <v>0</v>
      </c>
      <c r="K23" s="50">
        <v>0</v>
      </c>
    </row>
    <row r="24" spans="1:11" ht="22.5" customHeight="1">
      <c r="A24" s="39" t="s">
        <v>427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45">
        <v>5473</v>
      </c>
      <c r="I24" s="131" t="s">
        <v>451</v>
      </c>
      <c r="J24" s="45">
        <v>5698</v>
      </c>
      <c r="K24" s="131">
        <v>104.1</v>
      </c>
    </row>
    <row r="25" spans="1:12" ht="22.5" customHeight="1">
      <c r="A25" s="17" t="s">
        <v>428</v>
      </c>
      <c r="L25" s="18"/>
    </row>
    <row r="26" spans="1:12" ht="22.5" customHeight="1">
      <c r="A26" s="17" t="s">
        <v>429</v>
      </c>
      <c r="L26" s="18"/>
    </row>
    <row r="27" spans="1:14" ht="22.5" customHeight="1">
      <c r="A27" s="17" t="s">
        <v>50</v>
      </c>
      <c r="L27" s="18"/>
      <c r="N27" s="11"/>
    </row>
    <row r="28" spans="12:14" ht="18" customHeight="1">
      <c r="L28" s="18"/>
      <c r="N28" s="11"/>
    </row>
  </sheetData>
  <mergeCells count="7">
    <mergeCell ref="H5:I5"/>
    <mergeCell ref="J5:K5"/>
    <mergeCell ref="A2:K2"/>
    <mergeCell ref="F5:G5"/>
    <mergeCell ref="B5:C5"/>
    <mergeCell ref="D5:E5"/>
    <mergeCell ref="A5:A6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workbookViewId="0" topLeftCell="A1">
      <selection activeCell="A2" sqref="A2:K2"/>
    </sheetView>
  </sheetViews>
  <sheetFormatPr defaultColWidth="9.00390625" defaultRowHeight="18" customHeight="1"/>
  <cols>
    <col min="1" max="1" width="20.25390625" style="17" customWidth="1"/>
    <col min="2" max="9" width="12.50390625" style="17" customWidth="1"/>
    <col min="10" max="10" width="12.375" style="17" customWidth="1"/>
    <col min="11" max="11" width="12.50390625" style="17" customWidth="1"/>
    <col min="12" max="19" width="14.50390625" style="17" customWidth="1"/>
    <col min="20" max="16384" width="6.75390625" style="17" customWidth="1"/>
  </cols>
  <sheetData>
    <row r="1" ht="18" customHeight="1">
      <c r="A1" s="17" t="s">
        <v>480</v>
      </c>
    </row>
    <row r="2" spans="1:14" ht="27" customHeight="1">
      <c r="A2" s="136" t="s">
        <v>449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5"/>
      <c r="M2" s="11"/>
      <c r="N2" s="11"/>
    </row>
    <row r="3" spans="1:13" ht="18" customHeight="1">
      <c r="A3" s="5"/>
      <c r="B3" s="12"/>
      <c r="C3" s="12"/>
      <c r="D3" s="12"/>
      <c r="E3" s="12"/>
      <c r="F3" s="12"/>
      <c r="G3" s="12"/>
      <c r="H3" s="11"/>
      <c r="I3" s="11"/>
      <c r="J3" s="11"/>
      <c r="K3" s="11"/>
      <c r="L3" s="15"/>
      <c r="M3" s="11"/>
    </row>
    <row r="4" spans="1:12" ht="22.5" customHeight="1">
      <c r="A4" s="21" t="s">
        <v>136</v>
      </c>
      <c r="B4" s="18"/>
      <c r="L4" s="18"/>
    </row>
    <row r="5" spans="1:11" ht="24" customHeight="1">
      <c r="A5" s="142" t="s">
        <v>351</v>
      </c>
      <c r="B5" s="142" t="s">
        <v>74</v>
      </c>
      <c r="C5" s="142"/>
      <c r="D5" s="142" t="s">
        <v>302</v>
      </c>
      <c r="E5" s="142"/>
      <c r="F5" s="142" t="s">
        <v>353</v>
      </c>
      <c r="G5" s="142"/>
      <c r="H5" s="142" t="s">
        <v>366</v>
      </c>
      <c r="I5" s="142"/>
      <c r="J5" s="142" t="s">
        <v>452</v>
      </c>
      <c r="K5" s="142"/>
    </row>
    <row r="6" spans="1:11" ht="24" customHeight="1" thickBot="1">
      <c r="A6" s="143"/>
      <c r="B6" s="36" t="s">
        <v>49</v>
      </c>
      <c r="C6" s="130" t="s">
        <v>135</v>
      </c>
      <c r="D6" s="36" t="s">
        <v>49</v>
      </c>
      <c r="E6" s="130" t="s">
        <v>135</v>
      </c>
      <c r="F6" s="36" t="s">
        <v>49</v>
      </c>
      <c r="G6" s="130" t="s">
        <v>135</v>
      </c>
      <c r="H6" s="36" t="s">
        <v>49</v>
      </c>
      <c r="I6" s="130" t="s">
        <v>135</v>
      </c>
      <c r="J6" s="36" t="s">
        <v>49</v>
      </c>
      <c r="K6" s="130" t="s">
        <v>135</v>
      </c>
    </row>
    <row r="7" spans="1:11" ht="22.5" customHeight="1" thickTop="1">
      <c r="A7" s="42" t="s">
        <v>67</v>
      </c>
      <c r="B7" s="46">
        <v>217272886</v>
      </c>
      <c r="C7" s="90">
        <v>91.7</v>
      </c>
      <c r="D7" s="46">
        <v>194284214</v>
      </c>
      <c r="E7" s="94">
        <v>89.4</v>
      </c>
      <c r="F7" s="46">
        <v>193462212</v>
      </c>
      <c r="G7" s="94">
        <v>99.5769074681487</v>
      </c>
      <c r="H7" s="46">
        <v>201677219</v>
      </c>
      <c r="I7" s="94">
        <v>104.2</v>
      </c>
      <c r="J7" s="46">
        <v>200464980</v>
      </c>
      <c r="K7" s="94">
        <v>99.4</v>
      </c>
    </row>
    <row r="8" spans="1:11" ht="22.5" customHeight="1">
      <c r="A8" s="39" t="s">
        <v>138</v>
      </c>
      <c r="B8" s="45">
        <v>31736832</v>
      </c>
      <c r="C8" s="91">
        <v>96.4</v>
      </c>
      <c r="D8" s="45">
        <v>30719658</v>
      </c>
      <c r="E8" s="95">
        <v>96.8</v>
      </c>
      <c r="F8" s="45">
        <v>31462015</v>
      </c>
      <c r="G8" s="95">
        <v>102.41655359574642</v>
      </c>
      <c r="H8" s="45">
        <v>32000905</v>
      </c>
      <c r="I8" s="95">
        <v>101.7</v>
      </c>
      <c r="J8" s="45">
        <v>33594301</v>
      </c>
      <c r="K8" s="95">
        <v>105</v>
      </c>
    </row>
    <row r="9" spans="1:11" ht="22.5" customHeight="1">
      <c r="A9" s="39" t="s">
        <v>139</v>
      </c>
      <c r="B9" s="45">
        <v>23205648</v>
      </c>
      <c r="C9" s="91">
        <v>89.7</v>
      </c>
      <c r="D9" s="45">
        <v>20993768</v>
      </c>
      <c r="E9" s="95">
        <v>90.5</v>
      </c>
      <c r="F9" s="45">
        <v>20422758</v>
      </c>
      <c r="G9" s="95">
        <v>97.28009759848733</v>
      </c>
      <c r="H9" s="45">
        <v>20423656</v>
      </c>
      <c r="I9" s="95">
        <v>100</v>
      </c>
      <c r="J9" s="45">
        <v>24634723</v>
      </c>
      <c r="K9" s="95">
        <v>120.6</v>
      </c>
    </row>
    <row r="10" spans="1:11" ht="22.5" customHeight="1">
      <c r="A10" s="39" t="s">
        <v>140</v>
      </c>
      <c r="B10" s="45">
        <v>20492378</v>
      </c>
      <c r="C10" s="91">
        <v>87.7</v>
      </c>
      <c r="D10" s="45">
        <v>20109504</v>
      </c>
      <c r="E10" s="95">
        <v>98.1</v>
      </c>
      <c r="F10" s="45">
        <v>21876441</v>
      </c>
      <c r="G10" s="95">
        <v>108.78657673506021</v>
      </c>
      <c r="H10" s="45">
        <v>22531791</v>
      </c>
      <c r="I10" s="95">
        <v>103</v>
      </c>
      <c r="J10" s="45">
        <v>23104824</v>
      </c>
      <c r="K10" s="95">
        <v>102.5</v>
      </c>
    </row>
    <row r="11" spans="1:11" ht="22.5" customHeight="1">
      <c r="A11" s="39" t="s">
        <v>441</v>
      </c>
      <c r="B11" s="40">
        <v>18939872</v>
      </c>
      <c r="C11" s="91">
        <v>86.4</v>
      </c>
      <c r="D11" s="40">
        <v>11834034</v>
      </c>
      <c r="E11" s="96">
        <v>62.5</v>
      </c>
      <c r="F11" s="40">
        <v>10513485</v>
      </c>
      <c r="G11" s="96">
        <v>88.8410917190199</v>
      </c>
      <c r="H11" s="40">
        <v>19375471</v>
      </c>
      <c r="I11" s="96">
        <v>184.3</v>
      </c>
      <c r="J11" s="40">
        <v>13100735</v>
      </c>
      <c r="K11" s="96">
        <v>67.6</v>
      </c>
    </row>
    <row r="12" spans="1:11" ht="22.5" customHeight="1">
      <c r="A12" s="39" t="s">
        <v>141</v>
      </c>
      <c r="B12" s="45">
        <v>93411566</v>
      </c>
      <c r="C12" s="91">
        <v>90.8</v>
      </c>
      <c r="D12" s="45">
        <v>83656964</v>
      </c>
      <c r="E12" s="95">
        <v>89.6</v>
      </c>
      <c r="F12" s="45">
        <v>80153232</v>
      </c>
      <c r="G12" s="95">
        <v>95.81178681071907</v>
      </c>
      <c r="H12" s="45">
        <v>78658693</v>
      </c>
      <c r="I12" s="95">
        <v>98.1</v>
      </c>
      <c r="J12" s="45">
        <v>75396044</v>
      </c>
      <c r="K12" s="95">
        <v>95.9</v>
      </c>
    </row>
    <row r="13" spans="1:11" ht="22.5" customHeight="1">
      <c r="A13" s="39" t="s">
        <v>142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</row>
    <row r="14" spans="1:11" ht="22.5" customHeight="1">
      <c r="A14" s="39" t="s">
        <v>143</v>
      </c>
      <c r="B14" s="45">
        <v>73134</v>
      </c>
      <c r="C14" s="91">
        <v>101.2</v>
      </c>
      <c r="D14" s="45">
        <v>73797</v>
      </c>
      <c r="E14" s="95">
        <v>100.9</v>
      </c>
      <c r="F14" s="45">
        <v>77468</v>
      </c>
      <c r="G14" s="95">
        <v>104.97445695624484</v>
      </c>
      <c r="H14" s="45">
        <v>83184</v>
      </c>
      <c r="I14" s="95">
        <v>107.4</v>
      </c>
      <c r="J14" s="45">
        <v>82602</v>
      </c>
      <c r="K14" s="95">
        <v>99.3</v>
      </c>
    </row>
    <row r="15" spans="1:11" ht="22.5" customHeight="1">
      <c r="A15" s="39" t="s">
        <v>144</v>
      </c>
      <c r="B15" s="50">
        <v>0</v>
      </c>
      <c r="C15" s="50">
        <v>0</v>
      </c>
      <c r="D15" s="50">
        <v>0</v>
      </c>
      <c r="E15" s="50">
        <v>0</v>
      </c>
      <c r="F15" s="45">
        <v>19058</v>
      </c>
      <c r="G15" s="50">
        <v>0</v>
      </c>
      <c r="H15" s="45">
        <v>7</v>
      </c>
      <c r="I15" s="50">
        <v>0</v>
      </c>
      <c r="J15" s="45" t="s">
        <v>453</v>
      </c>
      <c r="K15" s="50">
        <v>0</v>
      </c>
    </row>
    <row r="16" spans="1:11" ht="22.5" customHeight="1">
      <c r="A16" s="39" t="s">
        <v>145</v>
      </c>
      <c r="B16" s="45">
        <v>553314</v>
      </c>
      <c r="C16" s="91">
        <v>66.9</v>
      </c>
      <c r="D16" s="45">
        <v>551087</v>
      </c>
      <c r="E16" s="95">
        <v>99.6</v>
      </c>
      <c r="F16" s="45">
        <v>563859</v>
      </c>
      <c r="G16" s="95">
        <v>102.31760139506103</v>
      </c>
      <c r="H16" s="45">
        <v>286155</v>
      </c>
      <c r="I16" s="95">
        <v>50.7</v>
      </c>
      <c r="J16" s="45">
        <v>265906</v>
      </c>
      <c r="K16" s="95">
        <v>92.9</v>
      </c>
    </row>
    <row r="17" spans="1:11" ht="22.5" customHeight="1">
      <c r="A17" s="39" t="s">
        <v>146</v>
      </c>
      <c r="B17" s="45">
        <v>28860142</v>
      </c>
      <c r="C17" s="91">
        <v>98.8</v>
      </c>
      <c r="D17" s="45">
        <v>26345402</v>
      </c>
      <c r="E17" s="95">
        <v>91.3</v>
      </c>
      <c r="F17" s="45">
        <v>28373896</v>
      </c>
      <c r="G17" s="95">
        <v>107.69961301027024</v>
      </c>
      <c r="H17" s="45">
        <v>28317357</v>
      </c>
      <c r="I17" s="95">
        <v>99.8</v>
      </c>
      <c r="J17" s="45">
        <v>30285845</v>
      </c>
      <c r="K17" s="95">
        <v>107</v>
      </c>
    </row>
    <row r="18" spans="1:10" ht="22.5" customHeight="1">
      <c r="A18" s="17" t="s">
        <v>51</v>
      </c>
      <c r="J18" s="18"/>
    </row>
    <row r="19" ht="18" customHeight="1">
      <c r="L19" s="18"/>
    </row>
    <row r="20" spans="12:16" ht="18" customHeight="1">
      <c r="L20" s="18"/>
      <c r="N20" s="22"/>
      <c r="O20" s="22"/>
      <c r="P20" s="22"/>
    </row>
  </sheetData>
  <mergeCells count="7">
    <mergeCell ref="A2:K2"/>
    <mergeCell ref="F5:G5"/>
    <mergeCell ref="H5:I5"/>
    <mergeCell ref="J5:K5"/>
    <mergeCell ref="A5:A6"/>
    <mergeCell ref="B5:C5"/>
    <mergeCell ref="D5:E5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97" r:id="rId1"/>
  <rowBreaks count="1" manualBreakCount="1">
    <brk id="19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workbookViewId="0" topLeftCell="A1">
      <selection activeCell="A2" sqref="A2:H2"/>
    </sheetView>
  </sheetViews>
  <sheetFormatPr defaultColWidth="9.00390625" defaultRowHeight="18" customHeight="1"/>
  <cols>
    <col min="1" max="1" width="19.25390625" style="7" customWidth="1"/>
    <col min="2" max="7" width="12.375" style="7" customWidth="1"/>
    <col min="8" max="8" width="13.75390625" style="7" customWidth="1"/>
    <col min="9" max="16384" width="6.75390625" style="7" customWidth="1"/>
  </cols>
  <sheetData>
    <row r="1" ht="18" customHeight="1">
      <c r="A1" s="7" t="s">
        <v>477</v>
      </c>
    </row>
    <row r="2" spans="1:8" s="22" customFormat="1" ht="27" customHeight="1">
      <c r="A2" s="136" t="s">
        <v>177</v>
      </c>
      <c r="B2" s="136"/>
      <c r="C2" s="136"/>
      <c r="D2" s="136"/>
      <c r="E2" s="136"/>
      <c r="F2" s="136"/>
      <c r="G2" s="136"/>
      <c r="H2" s="136"/>
    </row>
    <row r="3" spans="1:8" s="22" customFormat="1" ht="18" customHeight="1">
      <c r="A3" s="5"/>
      <c r="B3" s="5"/>
      <c r="C3" s="5"/>
      <c r="D3" s="5"/>
      <c r="E3" s="5"/>
      <c r="F3" s="5"/>
      <c r="G3" s="5"/>
      <c r="H3" s="5"/>
    </row>
    <row r="4" spans="1:10" s="22" customFormat="1" ht="18" customHeight="1">
      <c r="A4" s="21" t="s">
        <v>112</v>
      </c>
      <c r="B4" s="18"/>
      <c r="C4" s="18"/>
      <c r="D4" s="18"/>
      <c r="E4" s="18"/>
      <c r="F4" s="18"/>
      <c r="G4" s="18"/>
      <c r="H4" s="18"/>
      <c r="I4" s="23"/>
      <c r="J4" s="23"/>
    </row>
    <row r="5" spans="1:11" s="17" customFormat="1" ht="37.5" customHeight="1" thickBot="1">
      <c r="A5" s="36" t="s">
        <v>64</v>
      </c>
      <c r="B5" s="63" t="s">
        <v>175</v>
      </c>
      <c r="C5" s="63" t="s">
        <v>59</v>
      </c>
      <c r="D5" s="63" t="s">
        <v>60</v>
      </c>
      <c r="E5" s="63" t="s">
        <v>61</v>
      </c>
      <c r="F5" s="63" t="s">
        <v>62</v>
      </c>
      <c r="G5" s="63" t="s">
        <v>65</v>
      </c>
      <c r="H5" s="63" t="s">
        <v>63</v>
      </c>
      <c r="I5" s="18"/>
      <c r="J5" s="18"/>
      <c r="K5" s="5"/>
    </row>
    <row r="6" spans="1:8" s="22" customFormat="1" ht="22.5" customHeight="1" thickTop="1">
      <c r="A6" s="39"/>
      <c r="B6" s="154" t="s">
        <v>311</v>
      </c>
      <c r="C6" s="154"/>
      <c r="D6" s="154"/>
      <c r="E6" s="154"/>
      <c r="F6" s="154"/>
      <c r="G6" s="154"/>
      <c r="H6" s="154"/>
    </row>
    <row r="7" spans="1:11" s="17" customFormat="1" ht="22.5" customHeight="1">
      <c r="A7" s="79" t="s">
        <v>176</v>
      </c>
      <c r="B7" s="35">
        <v>87343</v>
      </c>
      <c r="C7" s="35">
        <v>71634</v>
      </c>
      <c r="D7" s="35">
        <v>2442</v>
      </c>
      <c r="E7" s="35">
        <v>26</v>
      </c>
      <c r="F7" s="35">
        <v>1976</v>
      </c>
      <c r="G7" s="35">
        <v>10527</v>
      </c>
      <c r="H7" s="35">
        <v>738</v>
      </c>
      <c r="K7" s="5"/>
    </row>
    <row r="8" spans="1:11" s="17" customFormat="1" ht="22.5" customHeight="1">
      <c r="A8" s="79" t="s">
        <v>55</v>
      </c>
      <c r="B8" s="68">
        <v>100</v>
      </c>
      <c r="C8" s="68">
        <v>82</v>
      </c>
      <c r="D8" s="68">
        <v>2.8</v>
      </c>
      <c r="E8" s="68">
        <v>0</v>
      </c>
      <c r="F8" s="68">
        <v>2.3</v>
      </c>
      <c r="G8" s="68">
        <v>12.1</v>
      </c>
      <c r="H8" s="68">
        <v>0.8</v>
      </c>
      <c r="K8" s="5"/>
    </row>
    <row r="9" spans="1:11" s="17" customFormat="1" ht="22.5" customHeight="1">
      <c r="A9" s="79" t="s">
        <v>56</v>
      </c>
      <c r="B9" s="35">
        <v>405012</v>
      </c>
      <c r="C9" s="35">
        <v>331038</v>
      </c>
      <c r="D9" s="35">
        <v>7908</v>
      </c>
      <c r="E9" s="35">
        <v>106</v>
      </c>
      <c r="F9" s="35">
        <v>12517</v>
      </c>
      <c r="G9" s="35">
        <v>34885</v>
      </c>
      <c r="H9" s="35">
        <v>18558</v>
      </c>
      <c r="K9" s="5"/>
    </row>
    <row r="10" spans="1:11" s="17" customFormat="1" ht="22.5" customHeight="1">
      <c r="A10" s="79" t="s">
        <v>55</v>
      </c>
      <c r="B10" s="68">
        <v>100</v>
      </c>
      <c r="C10" s="68">
        <v>81.6</v>
      </c>
      <c r="D10" s="68">
        <v>2</v>
      </c>
      <c r="E10" s="68">
        <v>0.1</v>
      </c>
      <c r="F10" s="68">
        <v>3.1</v>
      </c>
      <c r="G10" s="68">
        <v>8.6</v>
      </c>
      <c r="H10" s="68">
        <v>4.6</v>
      </c>
      <c r="K10" s="5"/>
    </row>
    <row r="11" spans="1:11" s="17" customFormat="1" ht="37.5" customHeight="1">
      <c r="A11" s="79" t="s">
        <v>57</v>
      </c>
      <c r="B11" s="35">
        <v>4637</v>
      </c>
      <c r="C11" s="35">
        <v>4621</v>
      </c>
      <c r="D11" s="35">
        <v>3238</v>
      </c>
      <c r="E11" s="35">
        <v>4064</v>
      </c>
      <c r="F11" s="35">
        <v>6334</v>
      </c>
      <c r="G11" s="35">
        <v>3314</v>
      </c>
      <c r="H11" s="35">
        <v>25147</v>
      </c>
      <c r="K11" s="5"/>
    </row>
    <row r="12" spans="1:8" s="22" customFormat="1" ht="22.5" customHeight="1">
      <c r="A12" s="39"/>
      <c r="B12" s="154" t="s">
        <v>364</v>
      </c>
      <c r="C12" s="154"/>
      <c r="D12" s="154"/>
      <c r="E12" s="154"/>
      <c r="F12" s="154"/>
      <c r="G12" s="154"/>
      <c r="H12" s="154"/>
    </row>
    <row r="13" spans="1:11" s="17" customFormat="1" ht="22.5" customHeight="1">
      <c r="A13" s="79" t="s">
        <v>176</v>
      </c>
      <c r="B13" s="35">
        <v>87120</v>
      </c>
      <c r="C13" s="35">
        <v>71547</v>
      </c>
      <c r="D13" s="35">
        <v>4187</v>
      </c>
      <c r="E13" s="35">
        <v>29</v>
      </c>
      <c r="F13" s="50">
        <v>0</v>
      </c>
      <c r="G13" s="35">
        <v>10770</v>
      </c>
      <c r="H13" s="35">
        <v>587</v>
      </c>
      <c r="K13" s="5"/>
    </row>
    <row r="14" spans="1:11" s="17" customFormat="1" ht="22.5" customHeight="1">
      <c r="A14" s="79" t="s">
        <v>55</v>
      </c>
      <c r="B14" s="35">
        <v>100</v>
      </c>
      <c r="C14" s="68">
        <v>82.1</v>
      </c>
      <c r="D14" s="68">
        <v>4.8</v>
      </c>
      <c r="E14" s="68">
        <v>0</v>
      </c>
      <c r="F14" s="50">
        <v>0</v>
      </c>
      <c r="G14" s="68">
        <v>12.4</v>
      </c>
      <c r="H14" s="68">
        <v>0.7</v>
      </c>
      <c r="K14" s="5"/>
    </row>
    <row r="15" spans="1:11" s="17" customFormat="1" ht="22.5" customHeight="1">
      <c r="A15" s="79" t="s">
        <v>56</v>
      </c>
      <c r="B15" s="35">
        <v>399443</v>
      </c>
      <c r="C15" s="35">
        <v>327943</v>
      </c>
      <c r="D15" s="35">
        <v>20640</v>
      </c>
      <c r="E15" s="35">
        <v>101</v>
      </c>
      <c r="F15" s="50">
        <v>0</v>
      </c>
      <c r="G15" s="35">
        <v>35446</v>
      </c>
      <c r="H15" s="35">
        <v>15313</v>
      </c>
      <c r="K15" s="5"/>
    </row>
    <row r="16" spans="1:11" s="17" customFormat="1" ht="22.5" customHeight="1">
      <c r="A16" s="79" t="s">
        <v>55</v>
      </c>
      <c r="B16" s="35">
        <v>100</v>
      </c>
      <c r="C16" s="68">
        <v>82.1</v>
      </c>
      <c r="D16" s="68">
        <v>5.2</v>
      </c>
      <c r="E16" s="68">
        <v>0</v>
      </c>
      <c r="F16" s="50">
        <v>0</v>
      </c>
      <c r="G16" s="68">
        <v>8.9</v>
      </c>
      <c r="H16" s="68">
        <v>3.8</v>
      </c>
      <c r="K16" s="5"/>
    </row>
    <row r="17" spans="1:11" s="17" customFormat="1" ht="37.5" customHeight="1">
      <c r="A17" s="79" t="s">
        <v>57</v>
      </c>
      <c r="B17" s="35">
        <v>4585</v>
      </c>
      <c r="C17" s="35">
        <v>4584</v>
      </c>
      <c r="D17" s="35">
        <v>4930</v>
      </c>
      <c r="E17" s="35">
        <v>3467</v>
      </c>
      <c r="F17" s="50">
        <v>0</v>
      </c>
      <c r="G17" s="35">
        <v>3291</v>
      </c>
      <c r="H17" s="35">
        <v>26088</v>
      </c>
      <c r="I17" s="5"/>
      <c r="J17" s="5"/>
      <c r="K17" s="5"/>
    </row>
    <row r="18" spans="1:8" s="22" customFormat="1" ht="22.5" customHeight="1">
      <c r="A18" s="39"/>
      <c r="B18" s="154" t="s">
        <v>368</v>
      </c>
      <c r="C18" s="154"/>
      <c r="D18" s="154"/>
      <c r="E18" s="154"/>
      <c r="F18" s="154"/>
      <c r="G18" s="154"/>
      <c r="H18" s="154"/>
    </row>
    <row r="19" spans="1:11" s="17" customFormat="1" ht="22.5" customHeight="1">
      <c r="A19" s="79" t="s">
        <v>176</v>
      </c>
      <c r="B19" s="35">
        <v>86343</v>
      </c>
      <c r="C19" s="35">
        <v>70739</v>
      </c>
      <c r="D19" s="35">
        <v>3949</v>
      </c>
      <c r="E19" s="35">
        <v>22</v>
      </c>
      <c r="F19" s="50">
        <v>0</v>
      </c>
      <c r="G19" s="35">
        <v>11083</v>
      </c>
      <c r="H19" s="35">
        <v>550</v>
      </c>
      <c r="I19" s="5"/>
      <c r="J19" s="5"/>
      <c r="K19" s="5"/>
    </row>
    <row r="20" spans="1:11" s="17" customFormat="1" ht="22.5" customHeight="1">
      <c r="A20" s="79" t="s">
        <v>55</v>
      </c>
      <c r="B20" s="35">
        <v>100</v>
      </c>
      <c r="C20" s="68">
        <v>82</v>
      </c>
      <c r="D20" s="68">
        <v>4.6</v>
      </c>
      <c r="E20" s="68">
        <v>0</v>
      </c>
      <c r="F20" s="50">
        <v>0</v>
      </c>
      <c r="G20" s="68">
        <v>12.8</v>
      </c>
      <c r="H20" s="68">
        <v>0.6</v>
      </c>
      <c r="I20" s="5"/>
      <c r="J20" s="5"/>
      <c r="K20" s="5"/>
    </row>
    <row r="21" spans="1:11" s="17" customFormat="1" ht="22.5" customHeight="1">
      <c r="A21" s="79" t="s">
        <v>56</v>
      </c>
      <c r="B21" s="35">
        <v>381485</v>
      </c>
      <c r="C21" s="35">
        <v>315464</v>
      </c>
      <c r="D21" s="35">
        <v>19338</v>
      </c>
      <c r="E21" s="35">
        <v>73</v>
      </c>
      <c r="F21" s="50">
        <v>0</v>
      </c>
      <c r="G21" s="35">
        <v>35027</v>
      </c>
      <c r="H21" s="35">
        <v>11583</v>
      </c>
      <c r="I21" s="5"/>
      <c r="J21" s="5"/>
      <c r="K21" s="5"/>
    </row>
    <row r="22" spans="1:11" s="17" customFormat="1" ht="22.5" customHeight="1">
      <c r="A22" s="79" t="s">
        <v>55</v>
      </c>
      <c r="B22" s="35">
        <v>100</v>
      </c>
      <c r="C22" s="68">
        <v>82.6</v>
      </c>
      <c r="D22" s="68">
        <v>5.1</v>
      </c>
      <c r="E22" s="68">
        <v>0.1</v>
      </c>
      <c r="F22" s="50">
        <v>0</v>
      </c>
      <c r="G22" s="68">
        <v>9.2</v>
      </c>
      <c r="H22" s="68">
        <v>3</v>
      </c>
      <c r="I22" s="5"/>
      <c r="J22" s="5"/>
      <c r="K22" s="5"/>
    </row>
    <row r="23" spans="1:11" s="17" customFormat="1" ht="37.5" customHeight="1">
      <c r="A23" s="79" t="s">
        <v>57</v>
      </c>
      <c r="B23" s="35">
        <v>4418</v>
      </c>
      <c r="C23" s="35">
        <v>4460</v>
      </c>
      <c r="D23" s="35">
        <v>4897</v>
      </c>
      <c r="E23" s="35">
        <v>3320</v>
      </c>
      <c r="F23" s="50">
        <v>0</v>
      </c>
      <c r="G23" s="35">
        <v>3160</v>
      </c>
      <c r="H23" s="35">
        <v>21060</v>
      </c>
      <c r="I23" s="5"/>
      <c r="J23" s="5"/>
      <c r="K23" s="5"/>
    </row>
    <row r="24" spans="1:8" s="22" customFormat="1" ht="22.5" customHeight="1">
      <c r="A24" s="39"/>
      <c r="B24" s="154" t="s">
        <v>437</v>
      </c>
      <c r="C24" s="154"/>
      <c r="D24" s="154"/>
      <c r="E24" s="154"/>
      <c r="F24" s="154"/>
      <c r="G24" s="154"/>
      <c r="H24" s="154"/>
    </row>
    <row r="25" spans="1:11" s="17" customFormat="1" ht="22.5" customHeight="1">
      <c r="A25" s="79" t="s">
        <v>176</v>
      </c>
      <c r="B25" s="35">
        <v>86905</v>
      </c>
      <c r="C25" s="35">
        <v>69621</v>
      </c>
      <c r="D25" s="35">
        <v>3838</v>
      </c>
      <c r="E25" s="35">
        <v>18</v>
      </c>
      <c r="F25" s="50">
        <v>0</v>
      </c>
      <c r="G25" s="35">
        <v>10709</v>
      </c>
      <c r="H25" s="35">
        <v>2719</v>
      </c>
      <c r="I25" s="5"/>
      <c r="J25" s="5"/>
      <c r="K25" s="5"/>
    </row>
    <row r="26" spans="1:11" s="17" customFormat="1" ht="22.5" customHeight="1">
      <c r="A26" s="79" t="s">
        <v>55</v>
      </c>
      <c r="B26" s="35">
        <v>100</v>
      </c>
      <c r="C26" s="68">
        <v>83.3</v>
      </c>
      <c r="D26" s="68">
        <v>4.4</v>
      </c>
      <c r="E26" s="68">
        <v>0</v>
      </c>
      <c r="F26" s="50">
        <v>0</v>
      </c>
      <c r="G26" s="68">
        <v>12.3</v>
      </c>
      <c r="H26" s="68">
        <v>0</v>
      </c>
      <c r="I26" s="5"/>
      <c r="J26" s="5"/>
      <c r="K26" s="5"/>
    </row>
    <row r="27" spans="1:11" s="17" customFormat="1" ht="22.5" customHeight="1">
      <c r="A27" s="79" t="s">
        <v>56</v>
      </c>
      <c r="B27" s="35">
        <v>378096</v>
      </c>
      <c r="C27" s="35">
        <v>300657</v>
      </c>
      <c r="D27" s="35">
        <v>18813</v>
      </c>
      <c r="E27" s="35">
        <v>53</v>
      </c>
      <c r="F27" s="50">
        <v>0</v>
      </c>
      <c r="G27" s="35">
        <v>32621</v>
      </c>
      <c r="H27" s="35">
        <v>25952</v>
      </c>
      <c r="I27" s="5"/>
      <c r="J27" s="5"/>
      <c r="K27" s="5"/>
    </row>
    <row r="28" spans="1:11" s="17" customFormat="1" ht="22.5" customHeight="1">
      <c r="A28" s="79" t="s">
        <v>55</v>
      </c>
      <c r="B28" s="35">
        <v>100</v>
      </c>
      <c r="C28" s="68">
        <v>79.4</v>
      </c>
      <c r="D28" s="68">
        <v>5</v>
      </c>
      <c r="E28" s="68">
        <v>0.1</v>
      </c>
      <c r="F28" s="50">
        <v>0</v>
      </c>
      <c r="G28" s="68">
        <v>8.6</v>
      </c>
      <c r="H28" s="68">
        <v>6.9</v>
      </c>
      <c r="I28" s="5"/>
      <c r="J28" s="5"/>
      <c r="K28" s="5"/>
    </row>
    <row r="29" spans="1:11" s="17" customFormat="1" ht="37.5" customHeight="1">
      <c r="A29" s="79" t="s">
        <v>57</v>
      </c>
      <c r="B29" s="35">
        <v>4351</v>
      </c>
      <c r="C29" s="35">
        <v>4318</v>
      </c>
      <c r="D29" s="35">
        <v>4902</v>
      </c>
      <c r="E29" s="35">
        <v>2960</v>
      </c>
      <c r="F29" s="50">
        <v>0</v>
      </c>
      <c r="G29" s="35">
        <v>3046</v>
      </c>
      <c r="H29" s="35">
        <v>9545</v>
      </c>
      <c r="I29" s="5"/>
      <c r="J29" s="5"/>
      <c r="K29" s="5"/>
    </row>
    <row r="30" spans="1:11" s="17" customFormat="1" ht="22.5" customHeight="1">
      <c r="A30" s="39"/>
      <c r="B30" s="154" t="s">
        <v>472</v>
      </c>
      <c r="C30" s="154"/>
      <c r="D30" s="154"/>
      <c r="E30" s="154"/>
      <c r="F30" s="154"/>
      <c r="G30" s="154"/>
      <c r="H30" s="154"/>
      <c r="I30" s="5"/>
      <c r="J30" s="5"/>
      <c r="K30" s="5"/>
    </row>
    <row r="31" spans="1:11" s="17" customFormat="1" ht="22.5" customHeight="1">
      <c r="A31" s="79" t="s">
        <v>176</v>
      </c>
      <c r="B31" s="35">
        <v>90401</v>
      </c>
      <c r="C31" s="35">
        <v>71710</v>
      </c>
      <c r="D31" s="35">
        <v>3970</v>
      </c>
      <c r="E31" s="35">
        <v>17</v>
      </c>
      <c r="F31" s="50">
        <v>0</v>
      </c>
      <c r="G31" s="35">
        <v>12939</v>
      </c>
      <c r="H31" s="35">
        <v>1765</v>
      </c>
      <c r="I31" s="5"/>
      <c r="J31" s="5"/>
      <c r="K31" s="5"/>
    </row>
    <row r="32" spans="1:11" s="17" customFormat="1" ht="22.5" customHeight="1">
      <c r="A32" s="79" t="s">
        <v>55</v>
      </c>
      <c r="B32" s="35">
        <v>100</v>
      </c>
      <c r="C32" s="68">
        <v>81.3</v>
      </c>
      <c r="D32" s="68">
        <v>4.4</v>
      </c>
      <c r="E32" s="68">
        <v>0</v>
      </c>
      <c r="F32" s="50">
        <v>0</v>
      </c>
      <c r="G32" s="68">
        <v>14.3</v>
      </c>
      <c r="H32" s="68">
        <v>0</v>
      </c>
      <c r="I32" s="5"/>
      <c r="J32" s="5"/>
      <c r="K32" s="5"/>
    </row>
    <row r="33" spans="1:11" s="17" customFormat="1" ht="22.5" customHeight="1">
      <c r="A33" s="79" t="s">
        <v>56</v>
      </c>
      <c r="B33" s="35">
        <v>386985</v>
      </c>
      <c r="C33" s="35">
        <v>307310</v>
      </c>
      <c r="D33" s="35">
        <v>18023</v>
      </c>
      <c r="E33" s="35">
        <v>46</v>
      </c>
      <c r="F33" s="50">
        <v>0</v>
      </c>
      <c r="G33" s="35">
        <v>36703</v>
      </c>
      <c r="H33" s="35">
        <v>24903</v>
      </c>
      <c r="I33" s="5"/>
      <c r="J33" s="5"/>
      <c r="K33" s="5"/>
    </row>
    <row r="34" spans="1:11" s="17" customFormat="1" ht="22.5" customHeight="1">
      <c r="A34" s="79" t="s">
        <v>55</v>
      </c>
      <c r="B34" s="35">
        <v>100</v>
      </c>
      <c r="C34" s="68">
        <v>79.3</v>
      </c>
      <c r="D34" s="68">
        <v>4.7</v>
      </c>
      <c r="E34" s="68">
        <v>0.1</v>
      </c>
      <c r="F34" s="50">
        <v>0</v>
      </c>
      <c r="G34" s="68">
        <v>9.5</v>
      </c>
      <c r="H34" s="68">
        <v>6.4</v>
      </c>
      <c r="I34" s="5"/>
      <c r="J34" s="5"/>
      <c r="K34" s="5"/>
    </row>
    <row r="35" spans="1:11" s="17" customFormat="1" ht="37.5" customHeight="1">
      <c r="A35" s="79" t="s">
        <v>57</v>
      </c>
      <c r="B35" s="35">
        <v>4281</v>
      </c>
      <c r="C35" s="35">
        <v>4285</v>
      </c>
      <c r="D35" s="35">
        <v>4540</v>
      </c>
      <c r="E35" s="35">
        <v>2677</v>
      </c>
      <c r="F35" s="50">
        <v>0</v>
      </c>
      <c r="G35" s="35">
        <v>2837</v>
      </c>
      <c r="H35" s="35">
        <v>14109</v>
      </c>
      <c r="I35" s="5"/>
      <c r="J35" s="5"/>
      <c r="K35" s="5"/>
    </row>
    <row r="36" spans="1:11" s="17" customFormat="1" ht="22.5" customHeight="1">
      <c r="A36" s="17" t="s">
        <v>43</v>
      </c>
      <c r="I36" s="5"/>
      <c r="J36" s="5"/>
      <c r="K36" s="5"/>
    </row>
    <row r="37" spans="1:11" s="17" customFormat="1" ht="18" customHeight="1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</row>
    <row r="38" spans="1:11" s="17" customFormat="1" ht="18" customHeight="1">
      <c r="A38" s="4"/>
      <c r="B38" s="4"/>
      <c r="C38" s="4"/>
      <c r="D38" s="4"/>
      <c r="E38" s="4"/>
      <c r="F38" s="4"/>
      <c r="G38" s="4"/>
      <c r="H38" s="4"/>
      <c r="I38" s="5"/>
      <c r="J38" s="5"/>
      <c r="K38" s="5"/>
    </row>
  </sheetData>
  <mergeCells count="6">
    <mergeCell ref="B30:H30"/>
    <mergeCell ref="A2:H2"/>
    <mergeCell ref="B6:H6"/>
    <mergeCell ref="B12:H12"/>
    <mergeCell ref="B18:H18"/>
    <mergeCell ref="B24:H24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2" sqref="A2:G2"/>
    </sheetView>
  </sheetViews>
  <sheetFormatPr defaultColWidth="9.00390625" defaultRowHeight="18" customHeight="1"/>
  <cols>
    <col min="1" max="1" width="18.25390625" style="9" customWidth="1"/>
    <col min="2" max="7" width="15.75390625" style="9" customWidth="1"/>
    <col min="8" max="16384" width="6.625" style="9" customWidth="1"/>
  </cols>
  <sheetData>
    <row r="1" s="8" customFormat="1" ht="18" customHeight="1">
      <c r="A1" s="8" t="s">
        <v>478</v>
      </c>
    </row>
    <row r="2" spans="1:7" s="22" customFormat="1" ht="24" customHeight="1">
      <c r="A2" s="136" t="s">
        <v>445</v>
      </c>
      <c r="B2" s="136"/>
      <c r="C2" s="136"/>
      <c r="D2" s="136"/>
      <c r="E2" s="136"/>
      <c r="F2" s="136"/>
      <c r="G2" s="136"/>
    </row>
    <row r="3" spans="1:7" s="22" customFormat="1" ht="18" customHeight="1">
      <c r="A3" s="5"/>
      <c r="B3" s="5"/>
      <c r="C3" s="5"/>
      <c r="D3" s="5"/>
      <c r="E3" s="5"/>
      <c r="F3" s="5"/>
      <c r="G3" s="5"/>
    </row>
    <row r="4" spans="1:8" s="22" customFormat="1" ht="18" customHeight="1">
      <c r="A4" s="17" t="s">
        <v>301</v>
      </c>
      <c r="B4" s="17"/>
      <c r="C4" s="17"/>
      <c r="D4" s="17"/>
      <c r="E4" s="17"/>
      <c r="F4" s="17"/>
      <c r="G4" s="17"/>
      <c r="H4" s="23"/>
    </row>
    <row r="5" spans="1:8" s="17" customFormat="1" ht="18" customHeight="1">
      <c r="A5" s="137" t="s">
        <v>73</v>
      </c>
      <c r="B5" s="139" t="s">
        <v>71</v>
      </c>
      <c r="C5" s="140"/>
      <c r="D5" s="140"/>
      <c r="E5" s="139" t="s">
        <v>70</v>
      </c>
      <c r="F5" s="140"/>
      <c r="G5" s="141"/>
      <c r="H5" s="18"/>
    </row>
    <row r="6" spans="1:8" s="17" customFormat="1" ht="18" customHeight="1" thickBot="1">
      <c r="A6" s="138"/>
      <c r="B6" s="36" t="s">
        <v>72</v>
      </c>
      <c r="C6" s="36" t="s">
        <v>68</v>
      </c>
      <c r="D6" s="49" t="s">
        <v>69</v>
      </c>
      <c r="E6" s="36" t="s">
        <v>72</v>
      </c>
      <c r="F6" s="36" t="s">
        <v>68</v>
      </c>
      <c r="G6" s="36" t="s">
        <v>69</v>
      </c>
      <c r="H6" s="18"/>
    </row>
    <row r="7" spans="1:8" s="22" customFormat="1" ht="18" customHeight="1" thickTop="1">
      <c r="A7" s="42" t="s">
        <v>363</v>
      </c>
      <c r="B7" s="43">
        <v>5778190</v>
      </c>
      <c r="C7" s="43">
        <v>4878131</v>
      </c>
      <c r="D7" s="43">
        <v>900059</v>
      </c>
      <c r="E7" s="43">
        <v>5705415</v>
      </c>
      <c r="F7" s="43">
        <v>4889387</v>
      </c>
      <c r="G7" s="43">
        <v>816028</v>
      </c>
      <c r="H7" s="23"/>
    </row>
    <row r="8" spans="1:8" s="22" customFormat="1" ht="18" customHeight="1">
      <c r="A8" s="41" t="s">
        <v>318</v>
      </c>
      <c r="B8" s="40">
        <v>7947092</v>
      </c>
      <c r="C8" s="40">
        <v>6341425</v>
      </c>
      <c r="D8" s="40">
        <v>1605667</v>
      </c>
      <c r="E8" s="40">
        <v>7651338</v>
      </c>
      <c r="F8" s="40">
        <v>6308987</v>
      </c>
      <c r="G8" s="40">
        <v>1342351</v>
      </c>
      <c r="H8" s="23"/>
    </row>
    <row r="9" spans="1:7" s="22" customFormat="1" ht="18" customHeight="1">
      <c r="A9" s="41" t="s">
        <v>319</v>
      </c>
      <c r="B9" s="40">
        <v>10342249</v>
      </c>
      <c r="C9" s="40">
        <v>8941220</v>
      </c>
      <c r="D9" s="40">
        <v>1401029</v>
      </c>
      <c r="E9" s="40">
        <v>10025494</v>
      </c>
      <c r="F9" s="40">
        <v>8628339</v>
      </c>
      <c r="G9" s="40">
        <v>1397155</v>
      </c>
    </row>
    <row r="10" spans="1:7" s="22" customFormat="1" ht="18" customHeight="1">
      <c r="A10" s="41" t="s">
        <v>320</v>
      </c>
      <c r="B10" s="40">
        <v>15946333</v>
      </c>
      <c r="C10" s="40">
        <v>12477409</v>
      </c>
      <c r="D10" s="40">
        <v>3468924</v>
      </c>
      <c r="E10" s="40">
        <v>15323588</v>
      </c>
      <c r="F10" s="40">
        <v>11862267</v>
      </c>
      <c r="G10" s="40">
        <v>3461321</v>
      </c>
    </row>
    <row r="11" spans="1:7" s="22" customFormat="1" ht="18" customHeight="1">
      <c r="A11" s="41" t="s">
        <v>321</v>
      </c>
      <c r="B11" s="40">
        <v>21864319</v>
      </c>
      <c r="C11" s="40">
        <v>18650720</v>
      </c>
      <c r="D11" s="40">
        <v>3213599</v>
      </c>
      <c r="E11" s="40">
        <v>21343368</v>
      </c>
      <c r="F11" s="40">
        <v>18320088</v>
      </c>
      <c r="G11" s="40">
        <v>3023280</v>
      </c>
    </row>
    <row r="12" spans="1:7" s="22" customFormat="1" ht="18" customHeight="1">
      <c r="A12" s="41" t="s">
        <v>322</v>
      </c>
      <c r="B12" s="40">
        <v>25207607</v>
      </c>
      <c r="C12" s="40">
        <v>20800095</v>
      </c>
      <c r="D12" s="40">
        <v>4407512</v>
      </c>
      <c r="E12" s="40">
        <v>24795844</v>
      </c>
      <c r="F12" s="40">
        <v>20655300</v>
      </c>
      <c r="G12" s="40">
        <v>4140544</v>
      </c>
    </row>
    <row r="13" spans="1:7" s="22" customFormat="1" ht="18" customHeight="1">
      <c r="A13" s="41" t="s">
        <v>323</v>
      </c>
      <c r="B13" s="40">
        <v>28786561</v>
      </c>
      <c r="C13" s="40">
        <v>23402187</v>
      </c>
      <c r="D13" s="40">
        <v>5384374</v>
      </c>
      <c r="E13" s="40">
        <v>28486216</v>
      </c>
      <c r="F13" s="40">
        <v>23394583</v>
      </c>
      <c r="G13" s="40">
        <v>5091633</v>
      </c>
    </row>
    <row r="14" spans="1:7" s="22" customFormat="1" ht="18" customHeight="1">
      <c r="A14" s="41" t="s">
        <v>324</v>
      </c>
      <c r="B14" s="40">
        <v>29287340</v>
      </c>
      <c r="C14" s="40">
        <v>23906483</v>
      </c>
      <c r="D14" s="40">
        <v>5380857</v>
      </c>
      <c r="E14" s="40">
        <v>29041048</v>
      </c>
      <c r="F14" s="40">
        <v>23768090</v>
      </c>
      <c r="G14" s="40">
        <v>5272958</v>
      </c>
    </row>
    <row r="15" spans="1:7" s="22" customFormat="1" ht="18" customHeight="1">
      <c r="A15" s="41" t="s">
        <v>325</v>
      </c>
      <c r="B15" s="40">
        <v>34683438</v>
      </c>
      <c r="C15" s="40">
        <v>29251740</v>
      </c>
      <c r="D15" s="40">
        <v>5431698</v>
      </c>
      <c r="E15" s="40">
        <v>33956211</v>
      </c>
      <c r="F15" s="40">
        <v>28624081</v>
      </c>
      <c r="G15" s="40">
        <v>5332130</v>
      </c>
    </row>
    <row r="16" spans="1:7" s="22" customFormat="1" ht="18" customHeight="1">
      <c r="A16" s="41" t="s">
        <v>326</v>
      </c>
      <c r="B16" s="40">
        <v>38060866</v>
      </c>
      <c r="C16" s="40">
        <v>31277764</v>
      </c>
      <c r="D16" s="40">
        <v>6783102</v>
      </c>
      <c r="E16" s="40">
        <v>36832956</v>
      </c>
      <c r="F16" s="40">
        <v>30179443</v>
      </c>
      <c r="G16" s="40">
        <v>6653513</v>
      </c>
    </row>
    <row r="17" spans="1:7" s="22" customFormat="1" ht="18" customHeight="1">
      <c r="A17" s="41" t="s">
        <v>327</v>
      </c>
      <c r="B17" s="40">
        <v>45451125</v>
      </c>
      <c r="C17" s="40">
        <v>36475131</v>
      </c>
      <c r="D17" s="40">
        <v>8975994</v>
      </c>
      <c r="E17" s="40">
        <v>44804391</v>
      </c>
      <c r="F17" s="40">
        <v>36080935</v>
      </c>
      <c r="G17" s="40">
        <v>8723456</v>
      </c>
    </row>
    <row r="18" spans="1:7" s="22" customFormat="1" ht="18" customHeight="1">
      <c r="A18" s="41" t="s">
        <v>328</v>
      </c>
      <c r="B18" s="40">
        <v>45631828</v>
      </c>
      <c r="C18" s="40">
        <v>34251908</v>
      </c>
      <c r="D18" s="40">
        <v>11379920</v>
      </c>
      <c r="E18" s="40">
        <v>44745369</v>
      </c>
      <c r="F18" s="40">
        <v>33688173</v>
      </c>
      <c r="G18" s="40">
        <v>11057196</v>
      </c>
    </row>
    <row r="19" spans="1:7" s="22" customFormat="1" ht="18" customHeight="1">
      <c r="A19" s="41" t="s">
        <v>329</v>
      </c>
      <c r="B19" s="40">
        <v>46463468</v>
      </c>
      <c r="C19" s="40">
        <v>34718536</v>
      </c>
      <c r="D19" s="40">
        <v>11744932</v>
      </c>
      <c r="E19" s="40">
        <v>44455940</v>
      </c>
      <c r="F19" s="40">
        <v>33077220</v>
      </c>
      <c r="G19" s="40">
        <v>11378720</v>
      </c>
    </row>
    <row r="20" spans="1:7" s="22" customFormat="1" ht="18" customHeight="1">
      <c r="A20" s="41" t="s">
        <v>330</v>
      </c>
      <c r="B20" s="40">
        <v>57577005</v>
      </c>
      <c r="C20" s="40">
        <v>41806149</v>
      </c>
      <c r="D20" s="40">
        <v>15770856</v>
      </c>
      <c r="E20" s="40">
        <v>55837921</v>
      </c>
      <c r="F20" s="40">
        <v>40502921</v>
      </c>
      <c r="G20" s="40">
        <v>15335000</v>
      </c>
    </row>
    <row r="21" spans="1:7" s="22" customFormat="1" ht="18" customHeight="1">
      <c r="A21" s="41" t="s">
        <v>331</v>
      </c>
      <c r="B21" s="40">
        <v>53481722</v>
      </c>
      <c r="C21" s="40">
        <v>37266957</v>
      </c>
      <c r="D21" s="40">
        <v>16214765</v>
      </c>
      <c r="E21" s="40">
        <v>50347455</v>
      </c>
      <c r="F21" s="40">
        <v>34852131</v>
      </c>
      <c r="G21" s="40">
        <v>15495324</v>
      </c>
    </row>
    <row r="22" spans="1:7" s="22" customFormat="1" ht="18" customHeight="1">
      <c r="A22" s="41" t="s">
        <v>332</v>
      </c>
      <c r="B22" s="40">
        <v>61182403</v>
      </c>
      <c r="C22" s="40">
        <v>42972642</v>
      </c>
      <c r="D22" s="40">
        <v>18209761</v>
      </c>
      <c r="E22" s="40">
        <v>57888853</v>
      </c>
      <c r="F22" s="40">
        <v>40107732</v>
      </c>
      <c r="G22" s="40">
        <v>17781121</v>
      </c>
    </row>
    <row r="23" spans="1:7" s="22" customFormat="1" ht="18" customHeight="1">
      <c r="A23" s="41" t="s">
        <v>333</v>
      </c>
      <c r="B23" s="40">
        <v>70797437</v>
      </c>
      <c r="C23" s="40">
        <v>47861552</v>
      </c>
      <c r="D23" s="40">
        <v>22935885</v>
      </c>
      <c r="E23" s="40">
        <v>68177432</v>
      </c>
      <c r="F23" s="40">
        <v>45357515</v>
      </c>
      <c r="G23" s="40">
        <v>22819917</v>
      </c>
    </row>
    <row r="24" spans="1:7" s="22" customFormat="1" ht="18" customHeight="1">
      <c r="A24" s="41" t="s">
        <v>334</v>
      </c>
      <c r="B24" s="40">
        <v>75284217</v>
      </c>
      <c r="C24" s="40">
        <v>48359500</v>
      </c>
      <c r="D24" s="40">
        <v>26924717</v>
      </c>
      <c r="E24" s="40">
        <v>72785708</v>
      </c>
      <c r="F24" s="40">
        <v>46227321</v>
      </c>
      <c r="G24" s="40">
        <v>26558387</v>
      </c>
    </row>
    <row r="25" spans="1:7" s="22" customFormat="1" ht="18" customHeight="1">
      <c r="A25" s="41" t="s">
        <v>335</v>
      </c>
      <c r="B25" s="40">
        <v>81377649</v>
      </c>
      <c r="C25" s="40">
        <v>50828630</v>
      </c>
      <c r="D25" s="40">
        <v>30549019</v>
      </c>
      <c r="E25" s="40">
        <v>78808495</v>
      </c>
      <c r="F25" s="40">
        <v>49183217</v>
      </c>
      <c r="G25" s="40">
        <v>29625278</v>
      </c>
    </row>
    <row r="26" spans="1:7" s="22" customFormat="1" ht="18" customHeight="1">
      <c r="A26" s="41" t="s">
        <v>379</v>
      </c>
      <c r="B26" s="40">
        <v>86272723</v>
      </c>
      <c r="C26" s="40">
        <v>54172717</v>
      </c>
      <c r="D26" s="40">
        <v>32100006</v>
      </c>
      <c r="E26" s="40">
        <v>83624343</v>
      </c>
      <c r="F26" s="40">
        <v>52279937</v>
      </c>
      <c r="G26" s="40">
        <v>31344406</v>
      </c>
    </row>
    <row r="27" spans="1:7" s="22" customFormat="1" ht="18" customHeight="1">
      <c r="A27" s="41" t="s">
        <v>380</v>
      </c>
      <c r="B27" s="40">
        <v>89624952</v>
      </c>
      <c r="C27" s="40">
        <v>60342586</v>
      </c>
      <c r="D27" s="40">
        <v>29282366</v>
      </c>
      <c r="E27" s="40">
        <v>85816185</v>
      </c>
      <c r="F27" s="40">
        <v>58105299</v>
      </c>
      <c r="G27" s="40">
        <v>27710886</v>
      </c>
    </row>
    <row r="28" spans="1:7" s="22" customFormat="1" ht="18" customHeight="1">
      <c r="A28" s="41" t="s">
        <v>336</v>
      </c>
      <c r="B28" s="40">
        <v>102691479</v>
      </c>
      <c r="C28" s="40">
        <v>67333869</v>
      </c>
      <c r="D28" s="40">
        <v>35357610</v>
      </c>
      <c r="E28" s="40">
        <v>98396039</v>
      </c>
      <c r="F28" s="40">
        <v>64668869</v>
      </c>
      <c r="G28" s="40">
        <v>33727170</v>
      </c>
    </row>
    <row r="29" spans="1:7" s="22" customFormat="1" ht="18" customHeight="1">
      <c r="A29" s="41" t="s">
        <v>337</v>
      </c>
      <c r="B29" s="40">
        <v>126073147</v>
      </c>
      <c r="C29" s="40">
        <v>74856278</v>
      </c>
      <c r="D29" s="40">
        <v>51216869</v>
      </c>
      <c r="E29" s="40">
        <v>123188757</v>
      </c>
      <c r="F29" s="40">
        <v>73306985</v>
      </c>
      <c r="G29" s="40">
        <v>49881772</v>
      </c>
    </row>
    <row r="30" spans="1:7" s="22" customFormat="1" ht="18" customHeight="1">
      <c r="A30" s="41" t="s">
        <v>338</v>
      </c>
      <c r="B30" s="40">
        <v>120580493</v>
      </c>
      <c r="C30" s="40">
        <v>75362900</v>
      </c>
      <c r="D30" s="40">
        <v>45217593</v>
      </c>
      <c r="E30" s="40">
        <v>117468657</v>
      </c>
      <c r="F30" s="40">
        <v>74012382</v>
      </c>
      <c r="G30" s="40">
        <v>43456275</v>
      </c>
    </row>
    <row r="31" spans="1:7" s="22" customFormat="1" ht="18" customHeight="1">
      <c r="A31" s="41" t="s">
        <v>339</v>
      </c>
      <c r="B31" s="40">
        <v>114474302</v>
      </c>
      <c r="C31" s="40">
        <v>76110856</v>
      </c>
      <c r="D31" s="40">
        <v>38363446</v>
      </c>
      <c r="E31" s="40">
        <v>109500986</v>
      </c>
      <c r="F31" s="40">
        <v>73497436</v>
      </c>
      <c r="G31" s="40">
        <v>36003550</v>
      </c>
    </row>
    <row r="32" spans="1:7" s="22" customFormat="1" ht="18" customHeight="1">
      <c r="A32" s="41" t="s">
        <v>340</v>
      </c>
      <c r="B32" s="40">
        <v>139373531</v>
      </c>
      <c r="C32" s="40">
        <v>100377536</v>
      </c>
      <c r="D32" s="40">
        <v>38995995</v>
      </c>
      <c r="E32" s="40">
        <v>135589591</v>
      </c>
      <c r="F32" s="40">
        <v>97327724</v>
      </c>
      <c r="G32" s="40">
        <v>38261867</v>
      </c>
    </row>
    <row r="33" spans="1:7" s="22" customFormat="1" ht="18" customHeight="1">
      <c r="A33" s="41" t="s">
        <v>341</v>
      </c>
      <c r="B33" s="40">
        <v>119172843</v>
      </c>
      <c r="C33" s="40">
        <v>83359159</v>
      </c>
      <c r="D33" s="40">
        <v>35813684</v>
      </c>
      <c r="E33" s="40">
        <v>113754644</v>
      </c>
      <c r="F33" s="40">
        <v>78351333</v>
      </c>
      <c r="G33" s="40">
        <v>35403311</v>
      </c>
    </row>
    <row r="34" spans="1:7" s="22" customFormat="1" ht="18" customHeight="1">
      <c r="A34" s="41" t="s">
        <v>342</v>
      </c>
      <c r="B34" s="40">
        <v>119897462</v>
      </c>
      <c r="C34" s="40">
        <v>82103847</v>
      </c>
      <c r="D34" s="40">
        <v>37793615</v>
      </c>
      <c r="E34" s="40">
        <v>114801097</v>
      </c>
      <c r="F34" s="40">
        <v>77969065</v>
      </c>
      <c r="G34" s="40">
        <v>36832032</v>
      </c>
    </row>
    <row r="35" spans="1:7" s="22" customFormat="1" ht="18" customHeight="1">
      <c r="A35" s="41" t="s">
        <v>381</v>
      </c>
      <c r="B35" s="40">
        <v>123716015</v>
      </c>
      <c r="C35" s="40">
        <v>86331356</v>
      </c>
      <c r="D35" s="40">
        <v>37384659</v>
      </c>
      <c r="E35" s="40">
        <v>119119956</v>
      </c>
      <c r="F35" s="40">
        <v>82803624</v>
      </c>
      <c r="G35" s="40">
        <v>36316332</v>
      </c>
    </row>
    <row r="36" spans="1:7" s="22" customFormat="1" ht="18" customHeight="1">
      <c r="A36" s="41" t="s">
        <v>382</v>
      </c>
      <c r="B36" s="40">
        <v>129785625</v>
      </c>
      <c r="C36" s="40">
        <v>86474405</v>
      </c>
      <c r="D36" s="40">
        <v>43311220</v>
      </c>
      <c r="E36" s="40">
        <v>126813508</v>
      </c>
      <c r="F36" s="40">
        <v>85278265</v>
      </c>
      <c r="G36" s="40">
        <v>41535243</v>
      </c>
    </row>
    <row r="37" spans="1:7" s="22" customFormat="1" ht="18" customHeight="1">
      <c r="A37" s="41" t="s">
        <v>383</v>
      </c>
      <c r="B37" s="40">
        <v>127887463</v>
      </c>
      <c r="C37" s="40">
        <v>77760455</v>
      </c>
      <c r="D37" s="40">
        <v>50127008</v>
      </c>
      <c r="E37" s="40">
        <v>125222954</v>
      </c>
      <c r="F37" s="40">
        <v>76011237</v>
      </c>
      <c r="G37" s="40">
        <v>49211717</v>
      </c>
    </row>
    <row r="38" spans="1:7" s="22" customFormat="1" ht="18" customHeight="1">
      <c r="A38" s="41" t="s">
        <v>384</v>
      </c>
      <c r="B38" s="40">
        <v>123894623</v>
      </c>
      <c r="C38" s="40">
        <v>79289066</v>
      </c>
      <c r="D38" s="40">
        <v>44605557</v>
      </c>
      <c r="E38" s="40">
        <v>122062642</v>
      </c>
      <c r="F38" s="40">
        <v>77632830</v>
      </c>
      <c r="G38" s="40">
        <v>44429812</v>
      </c>
    </row>
    <row r="39" spans="1:7" s="22" customFormat="1" ht="18" customHeight="1">
      <c r="A39" s="41" t="s">
        <v>365</v>
      </c>
      <c r="B39" s="40">
        <v>118222854</v>
      </c>
      <c r="C39" s="40">
        <v>72965002</v>
      </c>
      <c r="D39" s="40">
        <v>45257852</v>
      </c>
      <c r="E39" s="40">
        <v>116743297</v>
      </c>
      <c r="F39" s="40">
        <v>71284094</v>
      </c>
      <c r="G39" s="40">
        <v>45459203</v>
      </c>
    </row>
    <row r="40" spans="1:7" s="22" customFormat="1" ht="18" customHeight="1">
      <c r="A40" s="41" t="s">
        <v>385</v>
      </c>
      <c r="B40" s="40">
        <v>111189291</v>
      </c>
      <c r="C40" s="40">
        <v>71038330</v>
      </c>
      <c r="D40" s="40">
        <v>40150961</v>
      </c>
      <c r="E40" s="40">
        <v>110378936</v>
      </c>
      <c r="F40" s="40">
        <v>69383442</v>
      </c>
      <c r="G40" s="40">
        <v>40995494</v>
      </c>
    </row>
    <row r="41" spans="1:7" s="23" customFormat="1" ht="18" customHeight="1">
      <c r="A41" s="41" t="s">
        <v>424</v>
      </c>
      <c r="B41" s="40">
        <f>SUM(C41:D41)</f>
        <v>117474008</v>
      </c>
      <c r="C41" s="40">
        <v>73865277</v>
      </c>
      <c r="D41" s="40">
        <v>43608731</v>
      </c>
      <c r="E41" s="40">
        <f>SUM(F41:G41)</f>
        <v>117939362</v>
      </c>
      <c r="F41" s="40">
        <v>72949622</v>
      </c>
      <c r="G41" s="40">
        <v>44989740</v>
      </c>
    </row>
    <row r="42" spans="1:7" s="23" customFormat="1" ht="18" customHeight="1">
      <c r="A42" s="41" t="s">
        <v>461</v>
      </c>
      <c r="B42" s="40">
        <v>111065976</v>
      </c>
      <c r="C42" s="40">
        <v>65095078</v>
      </c>
      <c r="D42" s="40">
        <v>45970898</v>
      </c>
      <c r="E42" s="40">
        <v>110959992</v>
      </c>
      <c r="F42" s="40">
        <v>64048974</v>
      </c>
      <c r="G42" s="40">
        <v>46911018</v>
      </c>
    </row>
    <row r="43" spans="1:7" s="22" customFormat="1" ht="18" customHeight="1">
      <c r="A43" s="17" t="s">
        <v>181</v>
      </c>
      <c r="B43" s="17"/>
      <c r="C43" s="17"/>
      <c r="D43" s="17"/>
      <c r="E43" s="17"/>
      <c r="F43" s="17"/>
      <c r="G43" s="17"/>
    </row>
  </sheetData>
  <mergeCells count="4">
    <mergeCell ref="A2:G2"/>
    <mergeCell ref="A5:A6"/>
    <mergeCell ref="B5:D5"/>
    <mergeCell ref="E5:G5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workbookViewId="0" topLeftCell="A1">
      <selection activeCell="A18" sqref="A18"/>
    </sheetView>
  </sheetViews>
  <sheetFormatPr defaultColWidth="9.00390625" defaultRowHeight="18" customHeight="1"/>
  <cols>
    <col min="1" max="1" width="19.25390625" style="22" customWidth="1"/>
    <col min="2" max="7" width="12.375" style="22" customWidth="1"/>
    <col min="8" max="8" width="13.75390625" style="22" customWidth="1"/>
    <col min="9" max="16384" width="6.75390625" style="22" customWidth="1"/>
  </cols>
  <sheetData>
    <row r="1" ht="18" customHeight="1">
      <c r="A1" s="22" t="s">
        <v>477</v>
      </c>
    </row>
    <row r="2" spans="1:11" s="17" customFormat="1" ht="27" customHeight="1">
      <c r="A2" s="136" t="s">
        <v>178</v>
      </c>
      <c r="B2" s="136"/>
      <c r="C2" s="136"/>
      <c r="D2" s="136"/>
      <c r="E2" s="136"/>
      <c r="F2" s="136"/>
      <c r="G2" s="136"/>
      <c r="H2" s="136"/>
      <c r="I2" s="5"/>
      <c r="J2" s="5"/>
      <c r="K2" s="5"/>
    </row>
    <row r="3" spans="1:11" s="17" customFormat="1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7" customFormat="1" ht="22.5" customHeight="1">
      <c r="A4" s="21" t="s">
        <v>112</v>
      </c>
      <c r="B4" s="18"/>
      <c r="C4" s="18"/>
      <c r="D4" s="18"/>
      <c r="E4" s="18"/>
      <c r="F4" s="18"/>
      <c r="G4" s="18"/>
      <c r="H4" s="18"/>
      <c r="I4" s="5"/>
      <c r="J4" s="5"/>
      <c r="K4" s="5"/>
    </row>
    <row r="5" spans="1:11" s="17" customFormat="1" ht="36.75" customHeight="1" thickBot="1">
      <c r="A5" s="36" t="s">
        <v>64</v>
      </c>
      <c r="B5" s="63" t="s">
        <v>66</v>
      </c>
      <c r="C5" s="63" t="s">
        <v>59</v>
      </c>
      <c r="D5" s="63" t="s">
        <v>60</v>
      </c>
      <c r="E5" s="63" t="s">
        <v>61</v>
      </c>
      <c r="F5" s="63" t="s">
        <v>62</v>
      </c>
      <c r="G5" s="63" t="s">
        <v>65</v>
      </c>
      <c r="H5" s="63" t="s">
        <v>63</v>
      </c>
      <c r="I5" s="5"/>
      <c r="J5" s="5"/>
      <c r="K5" s="5"/>
    </row>
    <row r="6" spans="1:8" ht="22.5" customHeight="1" thickTop="1">
      <c r="A6" s="39"/>
      <c r="B6" s="154" t="s">
        <v>311</v>
      </c>
      <c r="C6" s="154"/>
      <c r="D6" s="154"/>
      <c r="E6" s="154"/>
      <c r="F6" s="154"/>
      <c r="G6" s="154"/>
      <c r="H6" s="154"/>
    </row>
    <row r="7" spans="1:8" ht="22.5" customHeight="1">
      <c r="A7" s="79" t="s">
        <v>176</v>
      </c>
      <c r="B7" s="55">
        <v>87343</v>
      </c>
      <c r="C7" s="55">
        <v>71634</v>
      </c>
      <c r="D7" s="55">
        <v>2442</v>
      </c>
      <c r="E7" s="55">
        <v>26</v>
      </c>
      <c r="F7" s="55">
        <v>1976</v>
      </c>
      <c r="G7" s="55">
        <v>10527</v>
      </c>
      <c r="H7" s="55">
        <v>738</v>
      </c>
    </row>
    <row r="8" spans="1:11" ht="22.5" customHeight="1">
      <c r="A8" s="79" t="s">
        <v>55</v>
      </c>
      <c r="B8" s="69">
        <v>100</v>
      </c>
      <c r="C8" s="69">
        <v>82</v>
      </c>
      <c r="D8" s="69">
        <v>2.8</v>
      </c>
      <c r="E8" s="69">
        <v>0</v>
      </c>
      <c r="F8" s="69">
        <v>2.3</v>
      </c>
      <c r="G8" s="69">
        <v>12.1</v>
      </c>
      <c r="H8" s="69">
        <v>0.8</v>
      </c>
      <c r="I8" s="17"/>
      <c r="J8" s="17"/>
      <c r="K8" s="17"/>
    </row>
    <row r="9" spans="1:11" ht="22.5" customHeight="1">
      <c r="A9" s="79" t="s">
        <v>439</v>
      </c>
      <c r="B9" s="55">
        <v>16398</v>
      </c>
      <c r="C9" s="55">
        <v>13435</v>
      </c>
      <c r="D9" s="55">
        <v>242</v>
      </c>
      <c r="E9" s="55">
        <v>3</v>
      </c>
      <c r="F9" s="55">
        <v>737</v>
      </c>
      <c r="G9" s="55">
        <v>1185</v>
      </c>
      <c r="H9" s="55">
        <v>796</v>
      </c>
      <c r="I9" s="17"/>
      <c r="J9" s="17"/>
      <c r="K9" s="17"/>
    </row>
    <row r="10" spans="1:11" ht="22.5" customHeight="1">
      <c r="A10" s="79" t="s">
        <v>55</v>
      </c>
      <c r="B10" s="69">
        <v>100</v>
      </c>
      <c r="C10" s="69">
        <v>81.9</v>
      </c>
      <c r="D10" s="69">
        <v>1.5</v>
      </c>
      <c r="E10" s="69">
        <v>0</v>
      </c>
      <c r="F10" s="69">
        <v>4.5</v>
      </c>
      <c r="G10" s="69">
        <v>7.2</v>
      </c>
      <c r="H10" s="69">
        <v>4.9</v>
      </c>
      <c r="I10" s="17"/>
      <c r="J10" s="17"/>
      <c r="K10" s="17"/>
    </row>
    <row r="11" spans="1:8" ht="37.5" customHeight="1">
      <c r="A11" s="79" t="s">
        <v>58</v>
      </c>
      <c r="B11" s="55">
        <v>187740</v>
      </c>
      <c r="C11" s="55">
        <v>187547</v>
      </c>
      <c r="D11" s="55">
        <v>99143</v>
      </c>
      <c r="E11" s="55">
        <v>115654</v>
      </c>
      <c r="F11" s="55">
        <v>373012</v>
      </c>
      <c r="G11" s="55">
        <v>112552</v>
      </c>
      <c r="H11" s="55">
        <v>1078626</v>
      </c>
    </row>
    <row r="12" spans="1:8" ht="22.5" customHeight="1">
      <c r="A12" s="39"/>
      <c r="B12" s="154" t="s">
        <v>364</v>
      </c>
      <c r="C12" s="154"/>
      <c r="D12" s="154"/>
      <c r="E12" s="154"/>
      <c r="F12" s="154"/>
      <c r="G12" s="154"/>
      <c r="H12" s="154"/>
    </row>
    <row r="13" spans="1:8" ht="22.5" customHeight="1">
      <c r="A13" s="79" t="s">
        <v>176</v>
      </c>
      <c r="B13" s="55">
        <v>87120</v>
      </c>
      <c r="C13" s="55">
        <v>71547</v>
      </c>
      <c r="D13" s="55">
        <v>4187</v>
      </c>
      <c r="E13" s="55">
        <v>29</v>
      </c>
      <c r="F13" s="50">
        <v>0</v>
      </c>
      <c r="G13" s="55">
        <v>10770</v>
      </c>
      <c r="H13" s="55">
        <v>587</v>
      </c>
    </row>
    <row r="14" spans="1:8" ht="22.5" customHeight="1">
      <c r="A14" s="79" t="s">
        <v>55</v>
      </c>
      <c r="B14" s="69">
        <v>100</v>
      </c>
      <c r="C14" s="69">
        <v>82.1</v>
      </c>
      <c r="D14" s="69">
        <v>4.8</v>
      </c>
      <c r="E14" s="69">
        <v>0</v>
      </c>
      <c r="F14" s="50">
        <v>0</v>
      </c>
      <c r="G14" s="69">
        <v>12.4</v>
      </c>
      <c r="H14" s="69">
        <v>0.7</v>
      </c>
    </row>
    <row r="15" spans="1:8" ht="22.5" customHeight="1">
      <c r="A15" s="79" t="s">
        <v>439</v>
      </c>
      <c r="B15" s="55">
        <v>16093</v>
      </c>
      <c r="C15" s="55">
        <v>13186</v>
      </c>
      <c r="D15" s="55">
        <v>1048</v>
      </c>
      <c r="E15" s="55">
        <v>2</v>
      </c>
      <c r="F15" s="50">
        <v>0</v>
      </c>
      <c r="G15" s="55">
        <v>1174</v>
      </c>
      <c r="H15" s="55">
        <v>683</v>
      </c>
    </row>
    <row r="16" spans="1:11" ht="22.5" customHeight="1">
      <c r="A16" s="79" t="s">
        <v>55</v>
      </c>
      <c r="B16" s="69">
        <v>100</v>
      </c>
      <c r="C16" s="69">
        <v>82</v>
      </c>
      <c r="D16" s="69">
        <v>6.5</v>
      </c>
      <c r="E16" s="69">
        <v>0</v>
      </c>
      <c r="F16" s="50">
        <v>0</v>
      </c>
      <c r="G16" s="69">
        <v>7.3</v>
      </c>
      <c r="H16" s="69">
        <v>4.2</v>
      </c>
      <c r="I16" s="23"/>
      <c r="J16" s="23"/>
      <c r="K16" s="23"/>
    </row>
    <row r="17" spans="1:11" ht="37.5" customHeight="1">
      <c r="A17" s="79" t="s">
        <v>58</v>
      </c>
      <c r="B17" s="55">
        <v>184726</v>
      </c>
      <c r="C17" s="55">
        <v>184306</v>
      </c>
      <c r="D17" s="55">
        <v>250233</v>
      </c>
      <c r="E17" s="55">
        <v>64241</v>
      </c>
      <c r="F17" s="50">
        <v>0</v>
      </c>
      <c r="G17" s="55">
        <v>109056</v>
      </c>
      <c r="H17" s="55">
        <v>1162930</v>
      </c>
      <c r="I17" s="23"/>
      <c r="J17" s="23"/>
      <c r="K17" s="23"/>
    </row>
    <row r="18" spans="1:11" ht="22.5" customHeight="1">
      <c r="A18" s="39"/>
      <c r="B18" s="154" t="s">
        <v>368</v>
      </c>
      <c r="C18" s="154"/>
      <c r="D18" s="154"/>
      <c r="E18" s="154"/>
      <c r="F18" s="154"/>
      <c r="G18" s="154"/>
      <c r="H18" s="154"/>
      <c r="I18" s="23"/>
      <c r="J18" s="23"/>
      <c r="K18" s="23"/>
    </row>
    <row r="19" spans="1:11" ht="22.5" customHeight="1">
      <c r="A19" s="79" t="s">
        <v>176</v>
      </c>
      <c r="B19" s="55">
        <v>86343</v>
      </c>
      <c r="C19" s="55">
        <v>70739</v>
      </c>
      <c r="D19" s="55">
        <v>3949</v>
      </c>
      <c r="E19" s="55">
        <v>22</v>
      </c>
      <c r="F19" s="50">
        <v>0</v>
      </c>
      <c r="G19" s="55">
        <v>11083</v>
      </c>
      <c r="H19" s="55">
        <v>550</v>
      </c>
      <c r="I19" s="23"/>
      <c r="J19" s="23"/>
      <c r="K19" s="23"/>
    </row>
    <row r="20" spans="1:8" ht="22.5" customHeight="1">
      <c r="A20" s="79" t="s">
        <v>55</v>
      </c>
      <c r="B20" s="69">
        <v>100</v>
      </c>
      <c r="C20" s="69">
        <v>82</v>
      </c>
      <c r="D20" s="69">
        <v>4.6</v>
      </c>
      <c r="E20" s="69">
        <v>0</v>
      </c>
      <c r="F20" s="50">
        <v>0</v>
      </c>
      <c r="G20" s="69">
        <v>12.8</v>
      </c>
      <c r="H20" s="69">
        <v>0.6</v>
      </c>
    </row>
    <row r="21" spans="1:8" ht="22.5" customHeight="1">
      <c r="A21" s="79" t="s">
        <v>439</v>
      </c>
      <c r="B21" s="55">
        <v>14957</v>
      </c>
      <c r="C21" s="55">
        <v>12398</v>
      </c>
      <c r="D21" s="55">
        <v>979</v>
      </c>
      <c r="E21" s="55">
        <v>2</v>
      </c>
      <c r="F21" s="50">
        <v>0</v>
      </c>
      <c r="G21" s="55">
        <v>1066</v>
      </c>
      <c r="H21" s="55">
        <v>512</v>
      </c>
    </row>
    <row r="22" spans="1:8" ht="22.5" customHeight="1">
      <c r="A22" s="79" t="s">
        <v>55</v>
      </c>
      <c r="B22" s="69">
        <v>100</v>
      </c>
      <c r="C22" s="69">
        <v>83</v>
      </c>
      <c r="D22" s="69">
        <v>6.5</v>
      </c>
      <c r="E22" s="69">
        <v>0</v>
      </c>
      <c r="F22" s="50">
        <v>0</v>
      </c>
      <c r="G22" s="69">
        <v>7.1</v>
      </c>
      <c r="H22" s="69">
        <v>3.4</v>
      </c>
    </row>
    <row r="23" spans="1:8" ht="37.5" customHeight="1">
      <c r="A23" s="79" t="s">
        <v>58</v>
      </c>
      <c r="B23" s="55">
        <v>173223</v>
      </c>
      <c r="C23" s="55">
        <v>175274</v>
      </c>
      <c r="D23" s="55">
        <v>247769</v>
      </c>
      <c r="E23" s="55">
        <v>82545</v>
      </c>
      <c r="F23" s="50">
        <v>0</v>
      </c>
      <c r="G23" s="55">
        <v>96164</v>
      </c>
      <c r="H23" s="55">
        <v>930531</v>
      </c>
    </row>
    <row r="24" spans="1:8" ht="22.5" customHeight="1">
      <c r="A24" s="39"/>
      <c r="B24" s="154" t="s">
        <v>437</v>
      </c>
      <c r="C24" s="154"/>
      <c r="D24" s="154"/>
      <c r="E24" s="154"/>
      <c r="F24" s="154"/>
      <c r="G24" s="154"/>
      <c r="H24" s="154"/>
    </row>
    <row r="25" spans="1:8" ht="22.5" customHeight="1">
      <c r="A25" s="79" t="s">
        <v>176</v>
      </c>
      <c r="B25" s="55">
        <v>86905</v>
      </c>
      <c r="C25" s="55">
        <v>69621</v>
      </c>
      <c r="D25" s="55">
        <v>3838</v>
      </c>
      <c r="E25" s="55">
        <v>18</v>
      </c>
      <c r="F25" s="50" t="s">
        <v>438</v>
      </c>
      <c r="G25" s="55">
        <v>10709</v>
      </c>
      <c r="H25" s="55">
        <v>2719</v>
      </c>
    </row>
    <row r="26" spans="1:8" ht="22.5" customHeight="1">
      <c r="A26" s="79" t="s">
        <v>55</v>
      </c>
      <c r="B26" s="69">
        <v>100</v>
      </c>
      <c r="C26" s="69">
        <v>83.3</v>
      </c>
      <c r="D26" s="69">
        <v>4.4</v>
      </c>
      <c r="E26" s="69">
        <v>0</v>
      </c>
      <c r="F26" s="50" t="s">
        <v>438</v>
      </c>
      <c r="G26" s="69">
        <v>12.3</v>
      </c>
      <c r="H26" s="69">
        <v>0</v>
      </c>
    </row>
    <row r="27" spans="1:8" ht="22.5" customHeight="1">
      <c r="A27" s="79" t="s">
        <v>439</v>
      </c>
      <c r="B27" s="55">
        <v>14402</v>
      </c>
      <c r="C27" s="55">
        <v>11384</v>
      </c>
      <c r="D27" s="55">
        <v>967</v>
      </c>
      <c r="E27" s="55">
        <v>1</v>
      </c>
      <c r="F27" s="50" t="s">
        <v>438</v>
      </c>
      <c r="G27" s="55">
        <v>942</v>
      </c>
      <c r="H27" s="55">
        <v>1108</v>
      </c>
    </row>
    <row r="28" spans="1:8" ht="22.5" customHeight="1">
      <c r="A28" s="79" t="s">
        <v>55</v>
      </c>
      <c r="B28" s="69">
        <v>100</v>
      </c>
      <c r="C28" s="69">
        <v>79.1</v>
      </c>
      <c r="D28" s="69">
        <v>6.7</v>
      </c>
      <c r="E28" s="69">
        <v>0</v>
      </c>
      <c r="F28" s="50" t="s">
        <v>438</v>
      </c>
      <c r="G28" s="69">
        <v>6.5</v>
      </c>
      <c r="H28" s="69">
        <v>7.7</v>
      </c>
    </row>
    <row r="29" spans="1:8" ht="37.5" customHeight="1">
      <c r="A29" s="79" t="s">
        <v>58</v>
      </c>
      <c r="B29" s="55">
        <v>165726</v>
      </c>
      <c r="C29" s="55">
        <v>163513</v>
      </c>
      <c r="D29" s="55">
        <v>251967</v>
      </c>
      <c r="E29" s="55">
        <v>58611</v>
      </c>
      <c r="F29" s="50" t="s">
        <v>438</v>
      </c>
      <c r="G29" s="55">
        <v>87948</v>
      </c>
      <c r="H29" s="55">
        <v>407696</v>
      </c>
    </row>
    <row r="30" spans="1:8" ht="22.5" customHeight="1">
      <c r="A30" s="39"/>
      <c r="B30" s="154" t="s">
        <v>472</v>
      </c>
      <c r="C30" s="154"/>
      <c r="D30" s="154"/>
      <c r="E30" s="154"/>
      <c r="F30" s="154"/>
      <c r="G30" s="154"/>
      <c r="H30" s="154"/>
    </row>
    <row r="31" spans="1:8" ht="22.5" customHeight="1">
      <c r="A31" s="79" t="s">
        <v>176</v>
      </c>
      <c r="B31" s="55">
        <v>90701</v>
      </c>
      <c r="C31" s="55">
        <v>71710</v>
      </c>
      <c r="D31" s="55">
        <v>3970</v>
      </c>
      <c r="E31" s="55">
        <v>17</v>
      </c>
      <c r="F31" s="50" t="s">
        <v>438</v>
      </c>
      <c r="G31" s="55">
        <v>12939</v>
      </c>
      <c r="H31" s="55">
        <v>1765</v>
      </c>
    </row>
    <row r="32" spans="1:8" ht="22.5" customHeight="1">
      <c r="A32" s="79" t="s">
        <v>55</v>
      </c>
      <c r="B32" s="69">
        <v>100</v>
      </c>
      <c r="C32" s="69">
        <v>81.3</v>
      </c>
      <c r="D32" s="69">
        <v>4.4</v>
      </c>
      <c r="E32" s="69">
        <v>0</v>
      </c>
      <c r="F32" s="50" t="s">
        <v>438</v>
      </c>
      <c r="G32" s="69">
        <v>14.3</v>
      </c>
      <c r="H32" s="69">
        <v>0</v>
      </c>
    </row>
    <row r="33" spans="1:8" ht="22.5" customHeight="1">
      <c r="A33" s="79" t="s">
        <v>439</v>
      </c>
      <c r="B33" s="55">
        <v>15157</v>
      </c>
      <c r="C33" s="55">
        <v>12224</v>
      </c>
      <c r="D33" s="55">
        <v>873</v>
      </c>
      <c r="E33" s="55">
        <v>1</v>
      </c>
      <c r="F33" s="50" t="s">
        <v>438</v>
      </c>
      <c r="G33" s="55">
        <v>1024</v>
      </c>
      <c r="H33" s="55">
        <v>1035</v>
      </c>
    </row>
    <row r="34" spans="1:8" ht="22.5" customHeight="1">
      <c r="A34" s="79" t="s">
        <v>55</v>
      </c>
      <c r="B34" s="69">
        <v>100</v>
      </c>
      <c r="C34" s="69">
        <v>80.6</v>
      </c>
      <c r="D34" s="69">
        <v>5.8</v>
      </c>
      <c r="E34" s="69">
        <v>0</v>
      </c>
      <c r="F34" s="50" t="s">
        <v>438</v>
      </c>
      <c r="G34" s="69">
        <v>6.8</v>
      </c>
      <c r="H34" s="69">
        <v>6.8</v>
      </c>
    </row>
    <row r="35" spans="1:8" ht="37.5" customHeight="1">
      <c r="A35" s="79" t="s">
        <v>58</v>
      </c>
      <c r="B35" s="55">
        <v>167664</v>
      </c>
      <c r="C35" s="55">
        <v>170463</v>
      </c>
      <c r="D35" s="55">
        <v>219908</v>
      </c>
      <c r="E35" s="55">
        <v>49294</v>
      </c>
      <c r="F35" s="50" t="s">
        <v>438</v>
      </c>
      <c r="G35" s="55">
        <v>79121</v>
      </c>
      <c r="H35" s="55">
        <v>586688</v>
      </c>
    </row>
    <row r="36" spans="1:8" ht="22.5" customHeight="1">
      <c r="A36" s="17" t="s">
        <v>43</v>
      </c>
      <c r="B36" s="17"/>
      <c r="C36" s="17"/>
      <c r="D36" s="17"/>
      <c r="E36" s="17"/>
      <c r="F36" s="17"/>
      <c r="G36" s="17"/>
      <c r="H36" s="17"/>
    </row>
    <row r="41" ht="13.5"/>
    <row r="47" ht="13.5"/>
    <row r="48" ht="13.5"/>
  </sheetData>
  <mergeCells count="6">
    <mergeCell ref="A2:H2"/>
    <mergeCell ref="B6:H6"/>
    <mergeCell ref="B12:H12"/>
    <mergeCell ref="B30:H30"/>
    <mergeCell ref="B18:H18"/>
    <mergeCell ref="B24:H24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2" sqref="A2:F2"/>
    </sheetView>
  </sheetViews>
  <sheetFormatPr defaultColWidth="9.00390625" defaultRowHeight="18" customHeight="1"/>
  <cols>
    <col min="1" max="1" width="35.75390625" style="9" customWidth="1"/>
    <col min="2" max="6" width="15.75390625" style="9" customWidth="1"/>
    <col min="7" max="7" width="15.75390625" style="9" bestFit="1" customWidth="1"/>
    <col min="8" max="16384" width="6.75390625" style="9" customWidth="1"/>
  </cols>
  <sheetData>
    <row r="1" ht="18" customHeight="1">
      <c r="A1" s="9" t="s">
        <v>479</v>
      </c>
    </row>
    <row r="2" spans="1:6" s="22" customFormat="1" ht="27" customHeight="1">
      <c r="A2" s="136" t="s">
        <v>77</v>
      </c>
      <c r="B2" s="136"/>
      <c r="C2" s="136"/>
      <c r="D2" s="136"/>
      <c r="E2" s="136"/>
      <c r="F2" s="136"/>
    </row>
    <row r="3" spans="1:6" s="22" customFormat="1" ht="18" customHeight="1">
      <c r="A3" s="5"/>
      <c r="B3" s="5"/>
      <c r="C3" s="5"/>
      <c r="D3" s="5"/>
      <c r="E3" s="5"/>
      <c r="F3" s="5"/>
    </row>
    <row r="4" spans="1:6" s="22" customFormat="1" ht="18" customHeight="1">
      <c r="A4" s="17" t="s">
        <v>358</v>
      </c>
      <c r="B4" s="17"/>
      <c r="C4" s="18"/>
      <c r="D4" s="18"/>
      <c r="E4" s="18"/>
      <c r="F4" s="18"/>
    </row>
    <row r="5" spans="1:6" s="17" customFormat="1" ht="24" customHeight="1" thickBot="1">
      <c r="A5" s="47" t="s">
        <v>75</v>
      </c>
      <c r="B5" s="49" t="s">
        <v>302</v>
      </c>
      <c r="C5" s="49" t="s">
        <v>353</v>
      </c>
      <c r="D5" s="36" t="s">
        <v>366</v>
      </c>
      <c r="E5" s="36" t="s">
        <v>430</v>
      </c>
      <c r="F5" s="36" t="s">
        <v>462</v>
      </c>
    </row>
    <row r="6" spans="1:6" s="22" customFormat="1" ht="22.5" customHeight="1" thickTop="1">
      <c r="A6" s="26" t="s">
        <v>193</v>
      </c>
      <c r="B6" s="87">
        <v>134161738</v>
      </c>
      <c r="C6" s="87">
        <v>139630610</v>
      </c>
      <c r="D6" s="87">
        <v>142993337</v>
      </c>
      <c r="E6" s="87">
        <v>141721982</v>
      </c>
      <c r="F6" s="87">
        <v>140164071</v>
      </c>
    </row>
    <row r="7" spans="1:6" s="22" customFormat="1" ht="18" customHeight="1">
      <c r="A7" s="75"/>
      <c r="B7" s="88"/>
      <c r="C7" s="88"/>
      <c r="D7" s="88"/>
      <c r="E7" s="89"/>
      <c r="F7" s="89"/>
    </row>
    <row r="8" spans="1:6" s="22" customFormat="1" ht="22.5" customHeight="1">
      <c r="A8" s="44" t="s">
        <v>182</v>
      </c>
      <c r="B8" s="86">
        <v>70500000</v>
      </c>
      <c r="C8" s="86">
        <v>69770000</v>
      </c>
      <c r="D8" s="86">
        <v>72200000</v>
      </c>
      <c r="E8" s="86">
        <v>66340000</v>
      </c>
      <c r="F8" s="86">
        <v>65600000</v>
      </c>
    </row>
    <row r="9" spans="1:6" s="22" customFormat="1" ht="22.5" customHeight="1">
      <c r="A9" s="37" t="s">
        <v>183</v>
      </c>
      <c r="B9" s="85">
        <v>45240000</v>
      </c>
      <c r="C9" s="85">
        <v>40998000</v>
      </c>
      <c r="D9" s="85">
        <v>43940200</v>
      </c>
      <c r="E9" s="85">
        <v>45948600</v>
      </c>
      <c r="F9" s="85">
        <v>46017000</v>
      </c>
    </row>
    <row r="10" spans="1:6" s="22" customFormat="1" ht="22.5" customHeight="1">
      <c r="A10" s="37" t="s">
        <v>184</v>
      </c>
      <c r="B10" s="85">
        <v>13768700</v>
      </c>
      <c r="C10" s="85">
        <v>14848000</v>
      </c>
      <c r="D10" s="85">
        <v>15980200</v>
      </c>
      <c r="E10" s="85">
        <v>17480700</v>
      </c>
      <c r="F10" s="85">
        <v>18783900</v>
      </c>
    </row>
    <row r="11" spans="1:6" s="22" customFormat="1" ht="22.5" customHeight="1">
      <c r="A11" s="37" t="s">
        <v>185</v>
      </c>
      <c r="B11" s="85">
        <v>131800</v>
      </c>
      <c r="C11" s="85">
        <v>126900</v>
      </c>
      <c r="D11" s="85">
        <v>128000</v>
      </c>
      <c r="E11" s="85">
        <v>116800</v>
      </c>
      <c r="F11" s="85">
        <v>148500</v>
      </c>
    </row>
    <row r="12" spans="1:6" s="22" customFormat="1" ht="22.5" customHeight="1">
      <c r="A12" s="37" t="s">
        <v>186</v>
      </c>
      <c r="B12" s="85">
        <v>60300</v>
      </c>
      <c r="C12" s="85">
        <v>64100</v>
      </c>
      <c r="D12" s="85">
        <v>64500</v>
      </c>
      <c r="E12" s="85">
        <v>64700</v>
      </c>
      <c r="F12" s="85">
        <v>65400</v>
      </c>
    </row>
    <row r="13" spans="1:6" s="22" customFormat="1" ht="22.5" customHeight="1">
      <c r="A13" s="37" t="s">
        <v>187</v>
      </c>
      <c r="B13" s="85">
        <v>42000</v>
      </c>
      <c r="C13" s="85">
        <v>40300</v>
      </c>
      <c r="D13" s="50">
        <v>0</v>
      </c>
      <c r="E13" s="50">
        <v>0</v>
      </c>
      <c r="F13" s="50">
        <v>0</v>
      </c>
    </row>
    <row r="14" spans="1:6" s="22" customFormat="1" ht="22.5" customHeight="1">
      <c r="A14" s="37" t="s">
        <v>188</v>
      </c>
      <c r="B14" s="85">
        <v>7140700</v>
      </c>
      <c r="C14" s="50">
        <v>0</v>
      </c>
      <c r="D14" s="50">
        <v>0</v>
      </c>
      <c r="E14" s="50">
        <v>0</v>
      </c>
      <c r="F14" s="50">
        <v>0</v>
      </c>
    </row>
    <row r="15" spans="1:6" s="22" customFormat="1" ht="22.5" customHeight="1">
      <c r="A15" s="37" t="s">
        <v>345</v>
      </c>
      <c r="B15" s="85">
        <v>16384600</v>
      </c>
      <c r="C15" s="85">
        <v>16614600</v>
      </c>
      <c r="D15" s="85">
        <v>16514600</v>
      </c>
      <c r="E15" s="85">
        <v>16150800</v>
      </c>
      <c r="F15" s="85">
        <v>16566600</v>
      </c>
    </row>
    <row r="16" spans="1:6" s="22" customFormat="1" ht="22.5" customHeight="1">
      <c r="A16" s="37" t="s">
        <v>189</v>
      </c>
      <c r="B16" s="85">
        <v>7242800</v>
      </c>
      <c r="C16" s="85">
        <v>7667800</v>
      </c>
      <c r="D16" s="85">
        <v>8643900</v>
      </c>
      <c r="E16" s="85">
        <v>9692900</v>
      </c>
      <c r="F16" s="85">
        <v>10339300</v>
      </c>
    </row>
    <row r="17" spans="1:6" s="22" customFormat="1" ht="22.5" customHeight="1">
      <c r="A17" s="37" t="s">
        <v>303</v>
      </c>
      <c r="B17" s="85">
        <v>469100</v>
      </c>
      <c r="C17" s="85">
        <v>1636300</v>
      </c>
      <c r="D17" s="85">
        <v>2609000</v>
      </c>
      <c r="E17" s="85">
        <v>2442700</v>
      </c>
      <c r="F17" s="85">
        <v>113300</v>
      </c>
    </row>
    <row r="18" spans="1:6" s="22" customFormat="1" ht="22.5" customHeight="1">
      <c r="A18" s="37" t="s">
        <v>190</v>
      </c>
      <c r="B18" s="85">
        <v>18421738</v>
      </c>
      <c r="C18" s="85">
        <v>28862610</v>
      </c>
      <c r="D18" s="85">
        <v>26853137</v>
      </c>
      <c r="E18" s="85">
        <v>29433382</v>
      </c>
      <c r="F18" s="85">
        <v>28547071</v>
      </c>
    </row>
    <row r="19" spans="1:6" s="22" customFormat="1" ht="22.5" customHeight="1">
      <c r="A19" s="37" t="s">
        <v>191</v>
      </c>
      <c r="B19" s="85">
        <v>6720244</v>
      </c>
      <c r="C19" s="85">
        <v>8839895</v>
      </c>
      <c r="D19" s="85">
        <v>7298760</v>
      </c>
      <c r="E19" s="85">
        <v>9645161</v>
      </c>
      <c r="F19" s="85">
        <v>8374374</v>
      </c>
    </row>
    <row r="20" spans="1:6" s="22" customFormat="1" ht="22.5" customHeight="1">
      <c r="A20" s="37" t="s">
        <v>192</v>
      </c>
      <c r="B20" s="85">
        <v>11701494</v>
      </c>
      <c r="C20" s="85">
        <v>11899949</v>
      </c>
      <c r="D20" s="85">
        <v>11717139</v>
      </c>
      <c r="E20" s="85">
        <v>11972154</v>
      </c>
      <c r="F20" s="85">
        <v>12361398</v>
      </c>
    </row>
    <row r="21" spans="1:6" s="22" customFormat="1" ht="22.5" customHeight="1">
      <c r="A21" s="37" t="s">
        <v>431</v>
      </c>
      <c r="B21" s="50">
        <v>0</v>
      </c>
      <c r="C21" s="85">
        <v>8122766</v>
      </c>
      <c r="D21" s="85">
        <v>7837238</v>
      </c>
      <c r="E21" s="85">
        <v>7816067</v>
      </c>
      <c r="F21" s="85">
        <v>7811299</v>
      </c>
    </row>
    <row r="22" spans="1:6" s="22" customFormat="1" ht="22.5" customHeight="1">
      <c r="A22" s="17" t="s">
        <v>76</v>
      </c>
      <c r="B22" s="17"/>
      <c r="C22" s="17"/>
      <c r="D22" s="17"/>
      <c r="E22" s="17"/>
      <c r="F22" s="17"/>
    </row>
  </sheetData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2" sqref="A2:F2"/>
    </sheetView>
  </sheetViews>
  <sheetFormatPr defaultColWidth="9.00390625" defaultRowHeight="18" customHeight="1"/>
  <cols>
    <col min="1" max="1" width="36.75390625" style="9" customWidth="1"/>
    <col min="2" max="6" width="15.75390625" style="9" customWidth="1"/>
    <col min="7" max="7" width="14.50390625" style="9" bestFit="1" customWidth="1"/>
    <col min="8" max="16384" width="6.75390625" style="9" customWidth="1"/>
  </cols>
  <sheetData>
    <row r="1" s="8" customFormat="1" ht="18" customHeight="1">
      <c r="A1" s="8" t="s">
        <v>478</v>
      </c>
    </row>
    <row r="2" spans="1:6" s="22" customFormat="1" ht="27" customHeight="1">
      <c r="A2" s="136" t="s">
        <v>80</v>
      </c>
      <c r="B2" s="136"/>
      <c r="C2" s="136"/>
      <c r="D2" s="136"/>
      <c r="E2" s="136"/>
      <c r="F2" s="136"/>
    </row>
    <row r="3" spans="1:6" s="22" customFormat="1" ht="18" customHeight="1">
      <c r="A3" s="5"/>
      <c r="B3" s="5"/>
      <c r="C3" s="5"/>
      <c r="D3" s="5"/>
      <c r="E3" s="5"/>
      <c r="F3" s="31"/>
    </row>
    <row r="4" spans="1:6" s="22" customFormat="1" ht="18" customHeight="1">
      <c r="A4" s="17" t="s">
        <v>442</v>
      </c>
      <c r="B4" s="18"/>
      <c r="C4" s="18"/>
      <c r="D4" s="18"/>
      <c r="E4" s="18"/>
      <c r="F4" s="24"/>
    </row>
    <row r="5" spans="1:6" s="17" customFormat="1" ht="23.25" customHeight="1" thickBot="1">
      <c r="A5" s="49" t="s">
        <v>245</v>
      </c>
      <c r="B5" s="36" t="s">
        <v>74</v>
      </c>
      <c r="C5" s="48" t="s">
        <v>302</v>
      </c>
      <c r="D5" s="53" t="s">
        <v>353</v>
      </c>
      <c r="E5" s="103" t="s">
        <v>366</v>
      </c>
      <c r="F5" s="103" t="s">
        <v>452</v>
      </c>
    </row>
    <row r="6" spans="1:6" s="22" customFormat="1" ht="18" customHeight="1" thickTop="1">
      <c r="A6" s="26" t="s">
        <v>194</v>
      </c>
      <c r="B6" s="101">
        <v>79289066</v>
      </c>
      <c r="C6" s="81">
        <v>72965002</v>
      </c>
      <c r="D6" s="101">
        <f>SUM(D7:D29)</f>
        <v>71038330</v>
      </c>
      <c r="E6" s="82">
        <f>SUM(E7:E29)</f>
        <v>73865277</v>
      </c>
      <c r="F6" s="82">
        <v>65095078</v>
      </c>
    </row>
    <row r="7" spans="1:6" s="22" customFormat="1" ht="18" customHeight="1">
      <c r="A7" s="39" t="s">
        <v>195</v>
      </c>
      <c r="B7" s="85">
        <v>37826208</v>
      </c>
      <c r="C7" s="97">
        <v>37011579</v>
      </c>
      <c r="D7" s="85">
        <v>34976517</v>
      </c>
      <c r="E7" s="98">
        <v>34326673</v>
      </c>
      <c r="F7" s="98">
        <v>34500829</v>
      </c>
    </row>
    <row r="8" spans="1:6" s="22" customFormat="1" ht="18" customHeight="1">
      <c r="A8" s="39" t="s">
        <v>196</v>
      </c>
      <c r="B8" s="85">
        <v>484011</v>
      </c>
      <c r="C8" s="97">
        <v>465028</v>
      </c>
      <c r="D8" s="85">
        <v>503636</v>
      </c>
      <c r="E8" s="98">
        <v>900318</v>
      </c>
      <c r="F8" s="98">
        <v>1289628</v>
      </c>
    </row>
    <row r="9" spans="1:6" s="22" customFormat="1" ht="18" customHeight="1">
      <c r="A9" s="39" t="s">
        <v>197</v>
      </c>
      <c r="B9" s="85">
        <v>1878095</v>
      </c>
      <c r="C9" s="97">
        <v>562685</v>
      </c>
      <c r="D9" s="85">
        <v>403424</v>
      </c>
      <c r="E9" s="98">
        <v>357380</v>
      </c>
      <c r="F9" s="98">
        <v>268909</v>
      </c>
    </row>
    <row r="10" spans="1:6" s="22" customFormat="1" ht="18" customHeight="1">
      <c r="A10" s="39" t="s">
        <v>443</v>
      </c>
      <c r="B10" s="50">
        <v>0</v>
      </c>
      <c r="C10" s="102">
        <v>0</v>
      </c>
      <c r="D10" s="50">
        <v>0</v>
      </c>
      <c r="E10" s="98">
        <v>104522</v>
      </c>
      <c r="F10" s="98">
        <v>177990</v>
      </c>
    </row>
    <row r="11" spans="1:6" s="22" customFormat="1" ht="18" customHeight="1">
      <c r="A11" s="39" t="s">
        <v>444</v>
      </c>
      <c r="B11" s="50">
        <v>0</v>
      </c>
      <c r="C11" s="102">
        <v>0</v>
      </c>
      <c r="D11" s="50">
        <v>0</v>
      </c>
      <c r="E11" s="98">
        <v>99876</v>
      </c>
      <c r="F11" s="98">
        <v>256128</v>
      </c>
    </row>
    <row r="12" spans="1:6" s="22" customFormat="1" ht="18" customHeight="1">
      <c r="A12" s="39" t="s">
        <v>198</v>
      </c>
      <c r="B12" s="85">
        <v>1505441</v>
      </c>
      <c r="C12" s="97">
        <v>1326248</v>
      </c>
      <c r="D12" s="85">
        <v>1451237</v>
      </c>
      <c r="E12" s="98">
        <v>1587667</v>
      </c>
      <c r="F12" s="98">
        <v>1476609</v>
      </c>
    </row>
    <row r="13" spans="1:6" s="22" customFormat="1" ht="18" customHeight="1">
      <c r="A13" s="39" t="s">
        <v>199</v>
      </c>
      <c r="B13" s="85">
        <v>314551</v>
      </c>
      <c r="C13" s="97">
        <v>297530</v>
      </c>
      <c r="D13" s="85">
        <v>296727</v>
      </c>
      <c r="E13" s="98">
        <v>246707</v>
      </c>
      <c r="F13" s="98">
        <v>259453</v>
      </c>
    </row>
    <row r="14" spans="1:6" s="22" customFormat="1" ht="18" customHeight="1">
      <c r="A14" s="39" t="s">
        <v>200</v>
      </c>
      <c r="B14" s="85">
        <v>112</v>
      </c>
      <c r="C14" s="100">
        <v>0</v>
      </c>
      <c r="D14" s="50">
        <v>0</v>
      </c>
      <c r="E14" s="50">
        <v>0</v>
      </c>
      <c r="F14" s="50">
        <v>0</v>
      </c>
    </row>
    <row r="15" spans="1:6" s="22" customFormat="1" ht="18" customHeight="1">
      <c r="A15" s="39" t="s">
        <v>201</v>
      </c>
      <c r="B15" s="85">
        <v>368957</v>
      </c>
      <c r="C15" s="85">
        <v>304897</v>
      </c>
      <c r="D15" s="85">
        <v>345323</v>
      </c>
      <c r="E15" s="85">
        <v>387828</v>
      </c>
      <c r="F15" s="85">
        <v>361831</v>
      </c>
    </row>
    <row r="16" spans="1:6" s="51" customFormat="1" ht="18" customHeight="1">
      <c r="A16" s="39" t="s">
        <v>220</v>
      </c>
      <c r="B16" s="85">
        <v>25120</v>
      </c>
      <c r="C16" s="85">
        <v>25120</v>
      </c>
      <c r="D16" s="85">
        <v>25120</v>
      </c>
      <c r="E16" s="85">
        <v>26598</v>
      </c>
      <c r="F16" s="85">
        <v>26598</v>
      </c>
    </row>
    <row r="17" spans="1:6" s="22" customFormat="1" ht="18" customHeight="1">
      <c r="A17" s="39" t="s">
        <v>202</v>
      </c>
      <c r="B17" s="85">
        <v>1643436</v>
      </c>
      <c r="C17" s="85">
        <v>1612867</v>
      </c>
      <c r="D17" s="85">
        <v>1559379</v>
      </c>
      <c r="E17" s="85">
        <v>1465910</v>
      </c>
      <c r="F17" s="85">
        <v>1443858</v>
      </c>
    </row>
    <row r="18" spans="1:6" s="22" customFormat="1" ht="18" customHeight="1">
      <c r="A18" s="39" t="s">
        <v>203</v>
      </c>
      <c r="B18" s="85">
        <v>3265646</v>
      </c>
      <c r="C18" s="85">
        <v>3610862</v>
      </c>
      <c r="D18" s="85">
        <v>3712240</v>
      </c>
      <c r="E18" s="85">
        <v>3317507</v>
      </c>
      <c r="F18" s="85">
        <v>2978123</v>
      </c>
    </row>
    <row r="19" spans="1:6" s="22" customFormat="1" ht="18" customHeight="1">
      <c r="A19" s="39" t="s">
        <v>204</v>
      </c>
      <c r="B19" s="85">
        <v>35634</v>
      </c>
      <c r="C19" s="85">
        <v>36392</v>
      </c>
      <c r="D19" s="85">
        <v>40570</v>
      </c>
      <c r="E19" s="85">
        <v>38980</v>
      </c>
      <c r="F19" s="85">
        <v>38508</v>
      </c>
    </row>
    <row r="20" spans="1:6" s="22" customFormat="1" ht="18" customHeight="1">
      <c r="A20" s="39" t="s">
        <v>205</v>
      </c>
      <c r="B20" s="85">
        <v>640774</v>
      </c>
      <c r="C20" s="85">
        <v>683555</v>
      </c>
      <c r="D20" s="85">
        <v>825261</v>
      </c>
      <c r="E20" s="85">
        <v>868479</v>
      </c>
      <c r="F20" s="85">
        <v>916415</v>
      </c>
    </row>
    <row r="21" spans="1:6" s="22" customFormat="1" ht="18" customHeight="1">
      <c r="A21" s="39" t="s">
        <v>206</v>
      </c>
      <c r="B21" s="85">
        <v>1910634</v>
      </c>
      <c r="C21" s="85">
        <v>1937714</v>
      </c>
      <c r="D21" s="85">
        <v>1994152</v>
      </c>
      <c r="E21" s="85">
        <v>1908990</v>
      </c>
      <c r="F21" s="85">
        <v>1920899</v>
      </c>
    </row>
    <row r="22" spans="1:6" s="22" customFormat="1" ht="18" customHeight="1">
      <c r="A22" s="39" t="s">
        <v>207</v>
      </c>
      <c r="B22" s="85">
        <v>6303129</v>
      </c>
      <c r="C22" s="85">
        <v>5924629</v>
      </c>
      <c r="D22" s="85">
        <v>6289084</v>
      </c>
      <c r="E22" s="85">
        <v>6459430</v>
      </c>
      <c r="F22" s="85">
        <v>5611380</v>
      </c>
    </row>
    <row r="23" spans="1:6" s="22" customFormat="1" ht="18" customHeight="1">
      <c r="A23" s="39" t="s">
        <v>208</v>
      </c>
      <c r="B23" s="85">
        <v>2763184</v>
      </c>
      <c r="C23" s="85">
        <v>2571552</v>
      </c>
      <c r="D23" s="85">
        <v>2585206</v>
      </c>
      <c r="E23" s="85">
        <v>2522459</v>
      </c>
      <c r="F23" s="85">
        <v>2805821</v>
      </c>
    </row>
    <row r="24" spans="1:6" s="22" customFormat="1" ht="18" customHeight="1">
      <c r="A24" s="39" t="s">
        <v>209</v>
      </c>
      <c r="B24" s="85">
        <v>388577</v>
      </c>
      <c r="C24" s="85">
        <v>239426</v>
      </c>
      <c r="D24" s="85">
        <v>213196</v>
      </c>
      <c r="E24" s="85">
        <v>238946</v>
      </c>
      <c r="F24" s="85">
        <v>579502</v>
      </c>
    </row>
    <row r="25" spans="1:6" s="22" customFormat="1" ht="18" customHeight="1">
      <c r="A25" s="39" t="s">
        <v>215</v>
      </c>
      <c r="B25" s="85">
        <v>1033032</v>
      </c>
      <c r="C25" s="85">
        <v>839900</v>
      </c>
      <c r="D25" s="85">
        <v>841497</v>
      </c>
      <c r="E25" s="85">
        <v>793889</v>
      </c>
      <c r="F25" s="85">
        <v>794157</v>
      </c>
    </row>
    <row r="26" spans="1:6" s="22" customFormat="1" ht="18" customHeight="1">
      <c r="A26" s="39" t="s">
        <v>216</v>
      </c>
      <c r="B26" s="85">
        <v>3756784</v>
      </c>
      <c r="C26" s="85">
        <v>3997204</v>
      </c>
      <c r="D26" s="85">
        <v>1922956</v>
      </c>
      <c r="E26" s="85">
        <v>2059467</v>
      </c>
      <c r="F26" s="85">
        <v>1291467</v>
      </c>
    </row>
    <row r="27" spans="1:6" s="22" customFormat="1" ht="18" customHeight="1">
      <c r="A27" s="39" t="s">
        <v>217</v>
      </c>
      <c r="B27" s="85">
        <v>1749218</v>
      </c>
      <c r="C27" s="85">
        <v>1656236</v>
      </c>
      <c r="D27" s="85">
        <v>1680909</v>
      </c>
      <c r="E27" s="85">
        <v>1654888</v>
      </c>
      <c r="F27" s="85">
        <v>915655</v>
      </c>
    </row>
    <row r="28" spans="1:6" s="22" customFormat="1" ht="18" customHeight="1">
      <c r="A28" s="39" t="s">
        <v>218</v>
      </c>
      <c r="B28" s="85">
        <v>6088423</v>
      </c>
      <c r="C28" s="85">
        <v>2820677</v>
      </c>
      <c r="D28" s="85">
        <v>2419396</v>
      </c>
      <c r="E28" s="85">
        <v>1994763</v>
      </c>
      <c r="F28" s="85">
        <v>1328818</v>
      </c>
    </row>
    <row r="29" spans="1:6" s="22" customFormat="1" ht="18" customHeight="1">
      <c r="A29" s="39" t="s">
        <v>219</v>
      </c>
      <c r="B29" s="85">
        <v>7308100</v>
      </c>
      <c r="C29" s="85">
        <v>7040901</v>
      </c>
      <c r="D29" s="85">
        <v>8952500</v>
      </c>
      <c r="E29" s="85">
        <v>12504000</v>
      </c>
      <c r="F29" s="85">
        <v>5852500</v>
      </c>
    </row>
    <row r="30" spans="1:6" s="22" customFormat="1" ht="18" customHeight="1">
      <c r="A30" s="39"/>
      <c r="B30" s="50"/>
      <c r="C30" s="50"/>
      <c r="D30" s="50"/>
      <c r="E30" s="50"/>
      <c r="F30" s="50"/>
    </row>
    <row r="31" spans="1:6" s="22" customFormat="1" ht="18" customHeight="1">
      <c r="A31" s="39" t="s">
        <v>221</v>
      </c>
      <c r="B31" s="85">
        <v>77632830</v>
      </c>
      <c r="C31" s="85">
        <v>71284094</v>
      </c>
      <c r="D31" s="85">
        <f>SUM(D32:D44)</f>
        <v>69383442</v>
      </c>
      <c r="E31" s="85">
        <f>SUM(E32:E44)</f>
        <v>72949622</v>
      </c>
      <c r="F31" s="85">
        <v>64048974</v>
      </c>
    </row>
    <row r="32" spans="1:6" s="22" customFormat="1" ht="18" customHeight="1">
      <c r="A32" s="39" t="s">
        <v>235</v>
      </c>
      <c r="B32" s="85">
        <v>550745</v>
      </c>
      <c r="C32" s="85">
        <v>543266</v>
      </c>
      <c r="D32" s="85">
        <v>515221</v>
      </c>
      <c r="E32" s="85">
        <v>520587</v>
      </c>
      <c r="F32" s="85">
        <v>519613</v>
      </c>
    </row>
    <row r="33" spans="1:6" s="22" customFormat="1" ht="18" customHeight="1">
      <c r="A33" s="39" t="s">
        <v>236</v>
      </c>
      <c r="B33" s="85">
        <v>7690344</v>
      </c>
      <c r="C33" s="85">
        <v>8659499</v>
      </c>
      <c r="D33" s="85">
        <v>8536879</v>
      </c>
      <c r="E33" s="85">
        <v>8994161</v>
      </c>
      <c r="F33" s="85">
        <v>8735924</v>
      </c>
    </row>
    <row r="34" spans="1:6" s="22" customFormat="1" ht="18" customHeight="1">
      <c r="A34" s="39" t="s">
        <v>237</v>
      </c>
      <c r="B34" s="85">
        <v>19155687</v>
      </c>
      <c r="C34" s="85">
        <v>16597270</v>
      </c>
      <c r="D34" s="85">
        <v>16995713</v>
      </c>
      <c r="E34" s="85">
        <v>17987972</v>
      </c>
      <c r="F34" s="85">
        <v>18211913</v>
      </c>
    </row>
    <row r="35" spans="1:6" s="22" customFormat="1" ht="18" customHeight="1">
      <c r="A35" s="39" t="s">
        <v>238</v>
      </c>
      <c r="B35" s="85">
        <v>5641716</v>
      </c>
      <c r="C35" s="85">
        <v>5662004</v>
      </c>
      <c r="D35" s="85">
        <v>5568344</v>
      </c>
      <c r="E35" s="85">
        <v>5546055</v>
      </c>
      <c r="F35" s="85">
        <v>5373096</v>
      </c>
    </row>
    <row r="36" spans="1:6" s="22" customFormat="1" ht="18" customHeight="1">
      <c r="A36" s="39" t="s">
        <v>239</v>
      </c>
      <c r="B36" s="85">
        <v>279269</v>
      </c>
      <c r="C36" s="85">
        <v>263321</v>
      </c>
      <c r="D36" s="85">
        <v>203710</v>
      </c>
      <c r="E36" s="85">
        <v>203696</v>
      </c>
      <c r="F36" s="85">
        <v>166725</v>
      </c>
    </row>
    <row r="37" spans="1:6" s="22" customFormat="1" ht="18" customHeight="1">
      <c r="A37" s="39" t="s">
        <v>227</v>
      </c>
      <c r="B37" s="85">
        <v>340984</v>
      </c>
      <c r="C37" s="85">
        <v>260359</v>
      </c>
      <c r="D37" s="85">
        <v>235388</v>
      </c>
      <c r="E37" s="85">
        <v>204369</v>
      </c>
      <c r="F37" s="85">
        <v>197080</v>
      </c>
    </row>
    <row r="38" spans="1:6" s="22" customFormat="1" ht="18" customHeight="1">
      <c r="A38" s="39" t="s">
        <v>240</v>
      </c>
      <c r="B38" s="85">
        <v>3518563</v>
      </c>
      <c r="C38" s="85">
        <v>1597863</v>
      </c>
      <c r="D38" s="85">
        <v>1393625</v>
      </c>
      <c r="E38" s="85">
        <v>1117980</v>
      </c>
      <c r="F38" s="85">
        <v>576600</v>
      </c>
    </row>
    <row r="39" spans="1:6" s="22" customFormat="1" ht="18" customHeight="1">
      <c r="A39" s="39" t="s">
        <v>241</v>
      </c>
      <c r="B39" s="85">
        <v>16890451</v>
      </c>
      <c r="C39" s="85">
        <v>15672278</v>
      </c>
      <c r="D39" s="85">
        <v>12749676</v>
      </c>
      <c r="E39" s="85">
        <v>10309808</v>
      </c>
      <c r="F39" s="85">
        <v>8840917</v>
      </c>
    </row>
    <row r="40" spans="1:6" s="22" customFormat="1" ht="18" customHeight="1">
      <c r="A40" s="39" t="s">
        <v>242</v>
      </c>
      <c r="B40" s="85">
        <v>2468849</v>
      </c>
      <c r="C40" s="85">
        <v>2353337</v>
      </c>
      <c r="D40" s="85">
        <v>2246558</v>
      </c>
      <c r="E40" s="85">
        <v>2337714</v>
      </c>
      <c r="F40" s="85">
        <v>2304392</v>
      </c>
    </row>
    <row r="41" spans="1:6" s="22" customFormat="1" ht="18" customHeight="1">
      <c r="A41" s="39" t="s">
        <v>243</v>
      </c>
      <c r="B41" s="85">
        <v>10173629</v>
      </c>
      <c r="C41" s="85">
        <v>8987203</v>
      </c>
      <c r="D41" s="85">
        <v>8063252</v>
      </c>
      <c r="E41" s="85">
        <v>8741620</v>
      </c>
      <c r="F41" s="85">
        <v>7827987</v>
      </c>
    </row>
    <row r="42" spans="1:6" s="22" customFormat="1" ht="18" customHeight="1">
      <c r="A42" s="39" t="s">
        <v>232</v>
      </c>
      <c r="B42" s="50">
        <v>0</v>
      </c>
      <c r="C42" s="50">
        <v>0</v>
      </c>
      <c r="D42" s="50">
        <v>0</v>
      </c>
      <c r="E42" s="85">
        <v>83275</v>
      </c>
      <c r="F42" s="85">
        <v>184324</v>
      </c>
    </row>
    <row r="43" spans="1:6" s="22" customFormat="1" ht="18" customHeight="1">
      <c r="A43" s="39" t="s">
        <v>244</v>
      </c>
      <c r="B43" s="85">
        <v>10807126</v>
      </c>
      <c r="C43" s="85">
        <v>10528019</v>
      </c>
      <c r="D43" s="85">
        <v>12655378</v>
      </c>
      <c r="E43" s="85">
        <v>16675173</v>
      </c>
      <c r="F43" s="85">
        <v>10807953</v>
      </c>
    </row>
    <row r="44" spans="1:6" s="22" customFormat="1" ht="18" customHeight="1">
      <c r="A44" s="39" t="s">
        <v>234</v>
      </c>
      <c r="B44" s="85">
        <v>115467</v>
      </c>
      <c r="C44" s="85">
        <v>159675</v>
      </c>
      <c r="D44" s="85">
        <v>219698</v>
      </c>
      <c r="E44" s="85">
        <v>227212</v>
      </c>
      <c r="F44" s="85">
        <v>302450</v>
      </c>
    </row>
    <row r="45" spans="1:6" s="22" customFormat="1" ht="18" customHeight="1">
      <c r="A45" s="17" t="s">
        <v>78</v>
      </c>
      <c r="B45" s="17"/>
      <c r="C45" s="17"/>
      <c r="D45" s="17"/>
      <c r="E45" s="17"/>
      <c r="F45" s="25" t="s">
        <v>473</v>
      </c>
    </row>
    <row r="46" spans="1:6" s="22" customFormat="1" ht="18" customHeight="1">
      <c r="A46" s="17"/>
      <c r="B46" s="17"/>
      <c r="C46" s="17"/>
      <c r="D46" s="17"/>
      <c r="E46" s="17"/>
      <c r="F46" s="25"/>
    </row>
    <row r="47" spans="1:6" s="22" customFormat="1" ht="18" customHeight="1">
      <c r="A47" s="17"/>
      <c r="B47" s="17"/>
      <c r="C47" s="17"/>
      <c r="D47" s="17"/>
      <c r="E47" s="17"/>
      <c r="F47" s="25"/>
    </row>
  </sheetData>
  <mergeCells count="1">
    <mergeCell ref="A2:F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scale="84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2" sqref="A2:F2"/>
    </sheetView>
  </sheetViews>
  <sheetFormatPr defaultColWidth="9.00390625" defaultRowHeight="18" customHeight="1"/>
  <cols>
    <col min="1" max="1" width="36.75390625" style="17" customWidth="1"/>
    <col min="2" max="6" width="15.75390625" style="17" customWidth="1"/>
    <col min="7" max="7" width="14.50390625" style="17" bestFit="1" customWidth="1"/>
    <col min="8" max="16384" width="6.75390625" style="17" customWidth="1"/>
  </cols>
  <sheetData>
    <row r="1" ht="18" customHeight="1">
      <c r="A1" s="17" t="s">
        <v>480</v>
      </c>
    </row>
    <row r="2" spans="1:8" s="22" customFormat="1" ht="27" customHeight="1">
      <c r="A2" s="136" t="s">
        <v>79</v>
      </c>
      <c r="B2" s="136"/>
      <c r="C2" s="136"/>
      <c r="D2" s="136"/>
      <c r="E2" s="136"/>
      <c r="F2" s="136"/>
      <c r="G2" s="10"/>
      <c r="H2" s="10"/>
    </row>
    <row r="3" spans="1:8" s="22" customFormat="1" ht="18" customHeight="1">
      <c r="A3" s="21" t="s">
        <v>359</v>
      </c>
      <c r="B3" s="17"/>
      <c r="C3" s="17"/>
      <c r="D3" s="18"/>
      <c r="E3" s="18"/>
      <c r="F3" s="24"/>
      <c r="G3" s="23"/>
      <c r="H3" s="23"/>
    </row>
    <row r="4" spans="1:6" s="22" customFormat="1" ht="18" customHeight="1" thickBot="1">
      <c r="A4" s="36" t="s">
        <v>75</v>
      </c>
      <c r="B4" s="36" t="s">
        <v>74</v>
      </c>
      <c r="C4" s="36" t="s">
        <v>302</v>
      </c>
      <c r="D4" s="53" t="s">
        <v>353</v>
      </c>
      <c r="E4" s="53" t="s">
        <v>366</v>
      </c>
      <c r="F4" s="53" t="s">
        <v>452</v>
      </c>
    </row>
    <row r="5" spans="1:6" s="22" customFormat="1" ht="18" customHeight="1" thickTop="1">
      <c r="A5" s="42" t="s">
        <v>194</v>
      </c>
      <c r="B5" s="86">
        <v>44605557</v>
      </c>
      <c r="C5" s="86">
        <v>45257852</v>
      </c>
      <c r="D5" s="86">
        <f>SUM(D6:D15)</f>
        <v>40150961</v>
      </c>
      <c r="E5" s="86">
        <f>SUM(E6:E15)</f>
        <v>43608731</v>
      </c>
      <c r="F5" s="86">
        <v>45970898</v>
      </c>
    </row>
    <row r="6" spans="1:6" s="22" customFormat="1" ht="18" customHeight="1">
      <c r="A6" s="39" t="s">
        <v>246</v>
      </c>
      <c r="B6" s="85">
        <v>12973417</v>
      </c>
      <c r="C6" s="85">
        <v>13496091</v>
      </c>
      <c r="D6" s="85">
        <v>14380197</v>
      </c>
      <c r="E6" s="85">
        <v>15553662</v>
      </c>
      <c r="F6" s="85">
        <v>17403140</v>
      </c>
    </row>
    <row r="7" spans="1:6" s="22" customFormat="1" ht="18" customHeight="1">
      <c r="A7" s="39" t="s">
        <v>247</v>
      </c>
      <c r="B7" s="85">
        <v>118467</v>
      </c>
      <c r="C7" s="85">
        <v>118502</v>
      </c>
      <c r="D7" s="85">
        <v>101514</v>
      </c>
      <c r="E7" s="85">
        <v>119993</v>
      </c>
      <c r="F7" s="85">
        <v>115133</v>
      </c>
    </row>
    <row r="8" spans="1:6" s="22" customFormat="1" ht="18" customHeight="1">
      <c r="A8" s="39" t="s">
        <v>248</v>
      </c>
      <c r="B8" s="85">
        <v>56512</v>
      </c>
      <c r="C8" s="85">
        <v>61437</v>
      </c>
      <c r="D8" s="85">
        <v>59149</v>
      </c>
      <c r="E8" s="85">
        <v>60998</v>
      </c>
      <c r="F8" s="85">
        <v>57832</v>
      </c>
    </row>
    <row r="9" spans="1:6" s="22" customFormat="1" ht="18" customHeight="1">
      <c r="A9" s="39" t="s">
        <v>249</v>
      </c>
      <c r="B9" s="85">
        <v>164687</v>
      </c>
      <c r="C9" s="50">
        <v>0</v>
      </c>
      <c r="D9" s="50">
        <v>0</v>
      </c>
      <c r="E9" s="50">
        <v>0</v>
      </c>
      <c r="F9" s="50">
        <v>0</v>
      </c>
    </row>
    <row r="10" spans="1:6" s="22" customFormat="1" ht="18" customHeight="1">
      <c r="A10" s="39" t="s">
        <v>250</v>
      </c>
      <c r="B10" s="85">
        <v>39628</v>
      </c>
      <c r="C10" s="85">
        <v>37343</v>
      </c>
      <c r="D10" s="85">
        <v>34755</v>
      </c>
      <c r="E10" s="50">
        <v>0</v>
      </c>
      <c r="F10" s="50">
        <v>0</v>
      </c>
    </row>
    <row r="11" spans="1:6" s="22" customFormat="1" ht="18" customHeight="1">
      <c r="A11" s="39" t="s">
        <v>251</v>
      </c>
      <c r="B11" s="85">
        <v>7048824</v>
      </c>
      <c r="C11" s="85">
        <v>7547494</v>
      </c>
      <c r="D11" s="50">
        <v>0</v>
      </c>
      <c r="E11" s="50">
        <v>0</v>
      </c>
      <c r="F11" s="50">
        <v>0</v>
      </c>
    </row>
    <row r="12" spans="1:6" s="22" customFormat="1" ht="18" customHeight="1">
      <c r="A12" s="39" t="s">
        <v>255</v>
      </c>
      <c r="B12" s="85">
        <v>15935296</v>
      </c>
      <c r="C12" s="85">
        <v>16386931</v>
      </c>
      <c r="D12" s="85">
        <v>16678855</v>
      </c>
      <c r="E12" s="85">
        <v>16501798</v>
      </c>
      <c r="F12" s="85">
        <v>16617735</v>
      </c>
    </row>
    <row r="13" spans="1:6" s="22" customFormat="1" ht="18" customHeight="1">
      <c r="A13" s="39" t="s">
        <v>252</v>
      </c>
      <c r="B13" s="85">
        <v>2009643</v>
      </c>
      <c r="C13" s="50">
        <v>0</v>
      </c>
      <c r="D13" s="50">
        <v>0</v>
      </c>
      <c r="E13" s="50">
        <v>0</v>
      </c>
      <c r="F13" s="50">
        <v>0</v>
      </c>
    </row>
    <row r="14" spans="1:6" s="22" customFormat="1" ht="18" customHeight="1">
      <c r="A14" s="39" t="s">
        <v>253</v>
      </c>
      <c r="B14" s="85">
        <v>6259083</v>
      </c>
      <c r="C14" s="85">
        <v>7141053</v>
      </c>
      <c r="D14" s="85">
        <v>8122181</v>
      </c>
      <c r="E14" s="85">
        <v>8773939</v>
      </c>
      <c r="F14" s="85">
        <v>9357136</v>
      </c>
    </row>
    <row r="15" spans="1:6" s="22" customFormat="1" ht="18" customHeight="1">
      <c r="A15" s="39" t="s">
        <v>356</v>
      </c>
      <c r="B15" s="50">
        <v>0</v>
      </c>
      <c r="C15" s="85">
        <v>469001</v>
      </c>
      <c r="D15" s="85">
        <v>774310</v>
      </c>
      <c r="E15" s="85">
        <v>2598341</v>
      </c>
      <c r="F15" s="85">
        <v>2419922</v>
      </c>
    </row>
    <row r="16" spans="1:6" s="22" customFormat="1" ht="18" customHeight="1">
      <c r="A16" s="52"/>
      <c r="B16" s="83"/>
      <c r="C16" s="84"/>
      <c r="D16" s="84"/>
      <c r="E16" s="84"/>
      <c r="F16" s="129"/>
    </row>
    <row r="17" spans="1:6" s="22" customFormat="1" ht="18" customHeight="1">
      <c r="A17" s="39" t="s">
        <v>221</v>
      </c>
      <c r="B17" s="85">
        <v>44429812</v>
      </c>
      <c r="C17" s="85">
        <v>45459203</v>
      </c>
      <c r="D17" s="85">
        <f>SUM(D18:D27)</f>
        <v>40995494</v>
      </c>
      <c r="E17" s="85">
        <f>SUM(E18:E30)</f>
        <v>44989740</v>
      </c>
      <c r="F17" s="85">
        <v>46911018</v>
      </c>
    </row>
    <row r="18" spans="1:6" s="22" customFormat="1" ht="18" customHeight="1">
      <c r="A18" s="39" t="s">
        <v>254</v>
      </c>
      <c r="B18" s="85">
        <v>12751694</v>
      </c>
      <c r="C18" s="85">
        <v>13483838</v>
      </c>
      <c r="D18" s="85">
        <v>15048026</v>
      </c>
      <c r="E18" s="85">
        <v>16761198</v>
      </c>
      <c r="F18" s="85">
        <v>18272099</v>
      </c>
    </row>
    <row r="19" spans="1:6" s="22" customFormat="1" ht="18" customHeight="1">
      <c r="A19" s="39" t="s">
        <v>247</v>
      </c>
      <c r="B19" s="85">
        <v>118467</v>
      </c>
      <c r="C19" s="85">
        <v>118502</v>
      </c>
      <c r="D19" s="85">
        <v>101514</v>
      </c>
      <c r="E19" s="85">
        <v>119993</v>
      </c>
      <c r="F19" s="85">
        <v>115133</v>
      </c>
    </row>
    <row r="20" spans="1:6" s="22" customFormat="1" ht="18" customHeight="1">
      <c r="A20" s="39" t="s">
        <v>248</v>
      </c>
      <c r="B20" s="85">
        <v>39945</v>
      </c>
      <c r="C20" s="85">
        <v>45161</v>
      </c>
      <c r="D20" s="85">
        <v>43408</v>
      </c>
      <c r="E20" s="85">
        <v>46135</v>
      </c>
      <c r="F20" s="85">
        <v>43067</v>
      </c>
    </row>
    <row r="21" spans="1:6" s="22" customFormat="1" ht="18" customHeight="1">
      <c r="A21" s="39" t="s">
        <v>249</v>
      </c>
      <c r="B21" s="85">
        <v>164687</v>
      </c>
      <c r="C21" s="50">
        <v>0</v>
      </c>
      <c r="D21" s="50">
        <v>0</v>
      </c>
      <c r="E21" s="50">
        <v>0</v>
      </c>
      <c r="F21" s="50">
        <v>0</v>
      </c>
    </row>
    <row r="22" spans="1:6" s="22" customFormat="1" ht="18" customHeight="1">
      <c r="A22" s="39" t="s">
        <v>250</v>
      </c>
      <c r="B22" s="85">
        <v>39628</v>
      </c>
      <c r="C22" s="85">
        <v>37343</v>
      </c>
      <c r="D22" s="85">
        <v>34755</v>
      </c>
      <c r="E22" s="50">
        <v>0</v>
      </c>
      <c r="F22" s="50">
        <v>0</v>
      </c>
    </row>
    <row r="23" spans="1:6" s="22" customFormat="1" ht="18" customHeight="1">
      <c r="A23" s="39" t="s">
        <v>251</v>
      </c>
      <c r="B23" s="85">
        <v>6984039</v>
      </c>
      <c r="C23" s="85">
        <v>7303123</v>
      </c>
      <c r="D23" s="50">
        <v>0</v>
      </c>
      <c r="E23" s="50">
        <v>0</v>
      </c>
      <c r="F23" s="50">
        <v>0</v>
      </c>
    </row>
    <row r="24" spans="1:6" s="22" customFormat="1" ht="18" customHeight="1">
      <c r="A24" s="39" t="s">
        <v>255</v>
      </c>
      <c r="B24" s="85">
        <v>16125656</v>
      </c>
      <c r="C24" s="85">
        <v>16877972</v>
      </c>
      <c r="D24" s="85">
        <v>16879528</v>
      </c>
      <c r="E24" s="85">
        <v>16698593</v>
      </c>
      <c r="F24" s="85">
        <v>16703692</v>
      </c>
    </row>
    <row r="25" spans="1:6" s="22" customFormat="1" ht="18" customHeight="1">
      <c r="A25" s="39" t="s">
        <v>252</v>
      </c>
      <c r="B25" s="85">
        <v>2009643</v>
      </c>
      <c r="C25" s="50">
        <v>0</v>
      </c>
      <c r="D25" s="50">
        <v>0</v>
      </c>
      <c r="E25" s="50">
        <v>0</v>
      </c>
      <c r="F25" s="50">
        <v>0</v>
      </c>
    </row>
    <row r="26" spans="1:6" s="22" customFormat="1" ht="18" customHeight="1">
      <c r="A26" s="39" t="s">
        <v>253</v>
      </c>
      <c r="B26" s="85">
        <v>6196053</v>
      </c>
      <c r="C26" s="85">
        <v>7124263</v>
      </c>
      <c r="D26" s="85">
        <v>8113953</v>
      </c>
      <c r="E26" s="85">
        <v>8765480</v>
      </c>
      <c r="F26" s="85">
        <v>9357105</v>
      </c>
    </row>
    <row r="27" spans="1:6" s="22" customFormat="1" ht="18" customHeight="1">
      <c r="A27" s="39" t="s">
        <v>357</v>
      </c>
      <c r="B27" s="50">
        <v>0</v>
      </c>
      <c r="C27" s="85">
        <v>469001</v>
      </c>
      <c r="D27" s="85">
        <v>774310</v>
      </c>
      <c r="E27" s="85">
        <v>2598341</v>
      </c>
      <c r="F27" s="85">
        <v>2419922</v>
      </c>
    </row>
    <row r="28" spans="1:6" s="22" customFormat="1" ht="18" customHeight="1">
      <c r="A28" s="17" t="s">
        <v>78</v>
      </c>
      <c r="B28" s="17"/>
      <c r="C28" s="17"/>
      <c r="D28" s="17"/>
      <c r="E28" s="17"/>
      <c r="F28" s="17"/>
    </row>
  </sheetData>
  <mergeCells count="1">
    <mergeCell ref="A2:F2"/>
  </mergeCells>
  <printOptions horizontalCentered="1"/>
  <pageMargins left="0.5905511811023623" right="0.5905511811023623" top="0.6" bottom="0.4" header="0.51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2" sqref="A2:F2"/>
    </sheetView>
  </sheetViews>
  <sheetFormatPr defaultColWidth="9.00390625" defaultRowHeight="18" customHeight="1"/>
  <cols>
    <col min="1" max="1" width="36.75390625" style="17" customWidth="1"/>
    <col min="2" max="6" width="15.75390625" style="17" customWidth="1"/>
    <col min="7" max="7" width="14.50390625" style="17" bestFit="1" customWidth="1"/>
    <col min="8" max="16384" width="6.75390625" style="17" customWidth="1"/>
  </cols>
  <sheetData>
    <row r="1" ht="18" customHeight="1">
      <c r="A1" s="17" t="s">
        <v>480</v>
      </c>
    </row>
    <row r="2" spans="1:8" ht="27" customHeight="1">
      <c r="A2" s="136" t="s">
        <v>81</v>
      </c>
      <c r="B2" s="136"/>
      <c r="C2" s="136"/>
      <c r="D2" s="136"/>
      <c r="E2" s="136"/>
      <c r="F2" s="136"/>
      <c r="G2" s="11"/>
      <c r="H2" s="11"/>
    </row>
    <row r="3" spans="1:8" ht="18.75" customHeight="1">
      <c r="A3" s="5"/>
      <c r="B3" s="5"/>
      <c r="C3" s="5"/>
      <c r="D3" s="5"/>
      <c r="E3" s="5"/>
      <c r="F3" s="5"/>
      <c r="G3" s="11"/>
      <c r="H3" s="11"/>
    </row>
    <row r="4" spans="1:8" ht="21.75" customHeight="1">
      <c r="A4" s="17" t="s">
        <v>369</v>
      </c>
      <c r="C4" s="18"/>
      <c r="D4" s="18"/>
      <c r="E4" s="18"/>
      <c r="F4" s="19"/>
      <c r="G4" s="18"/>
      <c r="H4" s="18"/>
    </row>
    <row r="5" spans="1:6" ht="25.5" customHeight="1" thickBot="1">
      <c r="A5" s="47" t="s">
        <v>262</v>
      </c>
      <c r="B5" s="49" t="s">
        <v>74</v>
      </c>
      <c r="C5" s="49" t="s">
        <v>302</v>
      </c>
      <c r="D5" s="54" t="s">
        <v>353</v>
      </c>
      <c r="E5" s="54" t="s">
        <v>366</v>
      </c>
      <c r="F5" s="54" t="s">
        <v>452</v>
      </c>
    </row>
    <row r="6" spans="1:6" ht="22.5" customHeight="1" thickTop="1">
      <c r="A6" s="44" t="s">
        <v>256</v>
      </c>
      <c r="B6" s="43">
        <v>5368996</v>
      </c>
      <c r="C6" s="43">
        <f>C7+C8</f>
        <v>5205624</v>
      </c>
      <c r="D6" s="43">
        <v>5014852</v>
      </c>
      <c r="E6" s="43">
        <v>5320667</v>
      </c>
      <c r="F6" s="43">
        <v>5346895</v>
      </c>
    </row>
    <row r="7" spans="1:6" ht="22.5" customHeight="1">
      <c r="A7" s="37" t="s">
        <v>257</v>
      </c>
      <c r="B7" s="40">
        <v>4641890</v>
      </c>
      <c r="C7" s="40">
        <v>4642865</v>
      </c>
      <c r="D7" s="40">
        <v>4549546</v>
      </c>
      <c r="E7" s="40">
        <v>4672420</v>
      </c>
      <c r="F7" s="40">
        <v>4578082</v>
      </c>
    </row>
    <row r="8" spans="1:6" ht="22.5" customHeight="1">
      <c r="A8" s="37" t="s">
        <v>258</v>
      </c>
      <c r="B8" s="104">
        <v>727106</v>
      </c>
      <c r="C8" s="104">
        <v>562759</v>
      </c>
      <c r="D8" s="104">
        <v>465306</v>
      </c>
      <c r="E8" s="104">
        <v>648247</v>
      </c>
      <c r="F8" s="104">
        <v>768813</v>
      </c>
    </row>
    <row r="9" spans="1:6" ht="18" customHeight="1">
      <c r="A9" s="26" t="s">
        <v>362</v>
      </c>
      <c r="B9" s="105" t="s">
        <v>362</v>
      </c>
      <c r="C9" s="106" t="s">
        <v>362</v>
      </c>
      <c r="D9" s="106"/>
      <c r="E9" s="106"/>
      <c r="F9" s="107"/>
    </row>
    <row r="10" spans="1:6" ht="22.5" customHeight="1">
      <c r="A10" s="37" t="s">
        <v>259</v>
      </c>
      <c r="B10" s="43">
        <v>6444467</v>
      </c>
      <c r="C10" s="43">
        <f>C11+C12</f>
        <v>6526289</v>
      </c>
      <c r="D10" s="43">
        <v>5893794</v>
      </c>
      <c r="E10" s="43">
        <v>6160842</v>
      </c>
      <c r="F10" s="43">
        <v>6679581</v>
      </c>
    </row>
    <row r="11" spans="1:6" ht="22.5" customHeight="1">
      <c r="A11" s="37" t="s">
        <v>260</v>
      </c>
      <c r="B11" s="40">
        <v>4475436</v>
      </c>
      <c r="C11" s="40">
        <v>4494923</v>
      </c>
      <c r="D11" s="40">
        <v>4302107</v>
      </c>
      <c r="E11" s="40">
        <v>4313535</v>
      </c>
      <c r="F11" s="40">
        <v>4495369</v>
      </c>
    </row>
    <row r="12" spans="1:6" ht="22.5" customHeight="1">
      <c r="A12" s="37" t="s">
        <v>261</v>
      </c>
      <c r="B12" s="40">
        <v>1969031</v>
      </c>
      <c r="C12" s="40">
        <v>2031366</v>
      </c>
      <c r="D12" s="40">
        <v>1591687</v>
      </c>
      <c r="E12" s="40">
        <v>1847307</v>
      </c>
      <c r="F12" s="40">
        <v>2184212</v>
      </c>
    </row>
    <row r="13" spans="1:6" ht="22.5" customHeight="1">
      <c r="A13" s="17" t="s">
        <v>440</v>
      </c>
      <c r="F13" s="20"/>
    </row>
  </sheetData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  <rowBreaks count="1" manualBreakCount="1">
    <brk id="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1">
      <selection activeCell="A2" sqref="A2:F2"/>
    </sheetView>
  </sheetViews>
  <sheetFormatPr defaultColWidth="9.00390625" defaultRowHeight="18" customHeight="1"/>
  <cols>
    <col min="1" max="1" width="36.75390625" style="17" customWidth="1"/>
    <col min="2" max="6" width="15.75390625" style="17" customWidth="1"/>
    <col min="7" max="7" width="14.50390625" style="17" bestFit="1" customWidth="1"/>
    <col min="8" max="16384" width="6.75390625" style="17" customWidth="1"/>
  </cols>
  <sheetData>
    <row r="1" ht="18" customHeight="1">
      <c r="A1" s="17" t="s">
        <v>477</v>
      </c>
    </row>
    <row r="2" spans="1:8" ht="27" customHeight="1">
      <c r="A2" s="136" t="s">
        <v>84</v>
      </c>
      <c r="B2" s="136"/>
      <c r="C2" s="136"/>
      <c r="D2" s="136"/>
      <c r="E2" s="136"/>
      <c r="F2" s="136"/>
      <c r="G2" s="11"/>
      <c r="H2" s="11"/>
    </row>
    <row r="3" spans="1:8" ht="18" customHeight="1">
      <c r="A3" s="17" t="s">
        <v>361</v>
      </c>
      <c r="C3" s="18"/>
      <c r="D3" s="18"/>
      <c r="E3" s="18"/>
      <c r="F3" s="18"/>
      <c r="G3" s="18"/>
      <c r="H3" s="18"/>
    </row>
    <row r="4" spans="1:6" ht="25.5" customHeight="1" thickBot="1">
      <c r="A4" s="49" t="s">
        <v>87</v>
      </c>
      <c r="B4" s="49" t="s">
        <v>74</v>
      </c>
      <c r="C4" s="49" t="s">
        <v>302</v>
      </c>
      <c r="D4" s="36" t="s">
        <v>353</v>
      </c>
      <c r="E4" s="36" t="s">
        <v>366</v>
      </c>
      <c r="F4" s="36" t="s">
        <v>452</v>
      </c>
    </row>
    <row r="5" spans="1:6" ht="22.5" customHeight="1" thickTop="1">
      <c r="A5" s="44" t="s">
        <v>82</v>
      </c>
      <c r="B5" s="86">
        <v>9899179</v>
      </c>
      <c r="C5" s="86">
        <v>9954723</v>
      </c>
      <c r="D5" s="108">
        <v>10132502</v>
      </c>
      <c r="E5" s="108">
        <v>10136052</v>
      </c>
      <c r="F5" s="108">
        <v>10097315</v>
      </c>
    </row>
    <row r="6" spans="1:6" ht="22.5" customHeight="1">
      <c r="A6" s="37" t="s">
        <v>263</v>
      </c>
      <c r="B6" s="85">
        <v>9324100</v>
      </c>
      <c r="C6" s="85">
        <v>9331841</v>
      </c>
      <c r="D6" s="109">
        <v>9505171</v>
      </c>
      <c r="E6" s="109">
        <v>9612009</v>
      </c>
      <c r="F6" s="109">
        <v>9583692</v>
      </c>
    </row>
    <row r="7" spans="1:6" ht="22.5" customHeight="1">
      <c r="A7" s="37" t="s">
        <v>264</v>
      </c>
      <c r="B7" s="85">
        <v>570612</v>
      </c>
      <c r="C7" s="85">
        <v>605289</v>
      </c>
      <c r="D7" s="109">
        <v>616963</v>
      </c>
      <c r="E7" s="109">
        <v>510755</v>
      </c>
      <c r="F7" s="109">
        <v>505082</v>
      </c>
    </row>
    <row r="8" spans="1:6" ht="22.5" customHeight="1">
      <c r="A8" s="37" t="s">
        <v>265</v>
      </c>
      <c r="B8" s="85">
        <v>4467</v>
      </c>
      <c r="C8" s="85">
        <v>17593</v>
      </c>
      <c r="D8" s="109">
        <v>10368</v>
      </c>
      <c r="E8" s="109">
        <v>13288</v>
      </c>
      <c r="F8" s="109">
        <v>8541</v>
      </c>
    </row>
    <row r="9" spans="1:6" ht="22.5" customHeight="1">
      <c r="A9" s="37" t="s">
        <v>266</v>
      </c>
      <c r="B9" s="110">
        <v>0</v>
      </c>
      <c r="C9" s="110">
        <v>0</v>
      </c>
      <c r="D9" s="110">
        <v>0</v>
      </c>
      <c r="E9" s="110">
        <v>0</v>
      </c>
      <c r="F9" s="110">
        <v>0</v>
      </c>
    </row>
    <row r="10" spans="1:6" ht="18" customHeight="1">
      <c r="A10" s="26"/>
      <c r="B10" s="99"/>
      <c r="C10" s="102"/>
      <c r="D10" s="102"/>
      <c r="E10" s="111"/>
      <c r="F10" s="112"/>
    </row>
    <row r="11" spans="1:6" ht="22.5" customHeight="1">
      <c r="A11" s="37" t="s">
        <v>83</v>
      </c>
      <c r="B11" s="86">
        <v>718322</v>
      </c>
      <c r="C11" s="86">
        <v>821586</v>
      </c>
      <c r="D11" s="108">
        <v>821839</v>
      </c>
      <c r="E11" s="108">
        <v>721958</v>
      </c>
      <c r="F11" s="108">
        <v>736723</v>
      </c>
    </row>
    <row r="12" spans="1:6" ht="22.5" customHeight="1">
      <c r="A12" s="37" t="s">
        <v>267</v>
      </c>
      <c r="B12" s="85">
        <v>170200</v>
      </c>
      <c r="C12" s="85">
        <v>314400</v>
      </c>
      <c r="D12" s="109">
        <v>270300</v>
      </c>
      <c r="E12" s="109">
        <v>326700</v>
      </c>
      <c r="F12" s="109">
        <v>318400</v>
      </c>
    </row>
    <row r="13" spans="1:6" ht="22.5" customHeight="1">
      <c r="A13" s="37" t="s">
        <v>268</v>
      </c>
      <c r="B13" s="85">
        <v>531942</v>
      </c>
      <c r="C13" s="85">
        <v>502127</v>
      </c>
      <c r="D13" s="109">
        <v>551379</v>
      </c>
      <c r="E13" s="109">
        <v>391963</v>
      </c>
      <c r="F13" s="109">
        <v>416650</v>
      </c>
    </row>
    <row r="14" spans="1:6" ht="22.5" customHeight="1">
      <c r="A14" s="37" t="s">
        <v>269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</row>
    <row r="15" spans="1:6" ht="22.5" customHeight="1">
      <c r="A15" s="37" t="s">
        <v>270</v>
      </c>
      <c r="B15" s="85">
        <v>12000</v>
      </c>
      <c r="C15" s="50">
        <v>0</v>
      </c>
      <c r="D15" s="50">
        <v>0</v>
      </c>
      <c r="E15" s="50">
        <v>0</v>
      </c>
      <c r="F15" s="50">
        <v>0</v>
      </c>
    </row>
    <row r="16" spans="1:6" ht="22.5" customHeight="1">
      <c r="A16" s="37" t="s">
        <v>210</v>
      </c>
      <c r="B16" s="85">
        <v>4180</v>
      </c>
      <c r="C16" s="85">
        <v>5059</v>
      </c>
      <c r="D16" s="109">
        <v>160</v>
      </c>
      <c r="E16" s="109">
        <v>3295</v>
      </c>
      <c r="F16" s="109">
        <v>1673</v>
      </c>
    </row>
    <row r="17" spans="1:6" ht="22.5" customHeight="1">
      <c r="A17" s="37" t="s">
        <v>271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</row>
    <row r="18" spans="1:6" ht="22.5" customHeight="1">
      <c r="A18" s="37" t="s">
        <v>272</v>
      </c>
      <c r="B18" s="110">
        <v>0</v>
      </c>
      <c r="C18" s="110">
        <v>0</v>
      </c>
      <c r="D18" s="110">
        <v>0</v>
      </c>
      <c r="E18" s="110">
        <v>0</v>
      </c>
      <c r="F18" s="110">
        <v>0</v>
      </c>
    </row>
    <row r="19" spans="1:6" ht="18" customHeight="1">
      <c r="A19" s="26"/>
      <c r="B19" s="99"/>
      <c r="C19" s="102"/>
      <c r="D19" s="102"/>
      <c r="E19" s="111"/>
      <c r="F19" s="112"/>
    </row>
    <row r="20" spans="1:6" ht="22.5" customHeight="1">
      <c r="A20" s="37" t="s">
        <v>86</v>
      </c>
      <c r="B20" s="86">
        <v>10301890</v>
      </c>
      <c r="C20" s="86">
        <v>10440779</v>
      </c>
      <c r="D20" s="108">
        <v>10613357</v>
      </c>
      <c r="E20" s="108">
        <v>10674158</v>
      </c>
      <c r="F20" s="108">
        <v>10694370</v>
      </c>
    </row>
    <row r="21" spans="1:6" ht="22.5" customHeight="1">
      <c r="A21" s="37" t="s">
        <v>273</v>
      </c>
      <c r="B21" s="85">
        <v>9629515</v>
      </c>
      <c r="C21" s="85">
        <v>9768431</v>
      </c>
      <c r="D21" s="109">
        <v>9957411</v>
      </c>
      <c r="E21" s="109">
        <v>10025738</v>
      </c>
      <c r="F21" s="109">
        <v>10098743</v>
      </c>
    </row>
    <row r="22" spans="1:6" ht="22.5" customHeight="1">
      <c r="A22" s="37" t="s">
        <v>274</v>
      </c>
      <c r="B22" s="85">
        <v>604485</v>
      </c>
      <c r="C22" s="85">
        <v>598583</v>
      </c>
      <c r="D22" s="109">
        <v>582996</v>
      </c>
      <c r="E22" s="109">
        <v>567895</v>
      </c>
      <c r="F22" s="109">
        <v>548159</v>
      </c>
    </row>
    <row r="23" spans="1:6" ht="22.5" customHeight="1">
      <c r="A23" s="37" t="s">
        <v>275</v>
      </c>
      <c r="B23" s="85">
        <v>67890</v>
      </c>
      <c r="C23" s="85">
        <v>73765</v>
      </c>
      <c r="D23" s="109">
        <v>72950</v>
      </c>
      <c r="E23" s="109">
        <v>80525</v>
      </c>
      <c r="F23" s="109">
        <v>47468</v>
      </c>
    </row>
    <row r="24" spans="1:6" ht="22.5" customHeight="1">
      <c r="A24" s="37" t="s">
        <v>276</v>
      </c>
      <c r="B24" s="110">
        <v>0</v>
      </c>
      <c r="C24" s="110">
        <v>0</v>
      </c>
      <c r="D24" s="110">
        <v>0</v>
      </c>
      <c r="E24" s="110">
        <v>0</v>
      </c>
      <c r="F24" s="110">
        <v>0</v>
      </c>
    </row>
    <row r="25" spans="1:6" ht="18" customHeight="1">
      <c r="A25" s="26"/>
      <c r="B25" s="99"/>
      <c r="C25" s="102"/>
      <c r="D25" s="102"/>
      <c r="E25" s="111"/>
      <c r="F25" s="112"/>
    </row>
    <row r="26" spans="1:6" ht="22.5" customHeight="1">
      <c r="A26" s="37" t="s">
        <v>346</v>
      </c>
      <c r="B26" s="86">
        <v>921135</v>
      </c>
      <c r="C26" s="86">
        <v>1116527</v>
      </c>
      <c r="D26" s="108">
        <v>1154510</v>
      </c>
      <c r="E26" s="108">
        <v>957834</v>
      </c>
      <c r="F26" s="108">
        <v>1005872</v>
      </c>
    </row>
    <row r="27" spans="1:6" ht="22.5" customHeight="1">
      <c r="A27" s="37" t="s">
        <v>277</v>
      </c>
      <c r="B27" s="85">
        <v>166749</v>
      </c>
      <c r="C27" s="85">
        <v>317700</v>
      </c>
      <c r="D27" s="109">
        <v>280175</v>
      </c>
      <c r="E27" s="109">
        <v>320939</v>
      </c>
      <c r="F27" s="109">
        <v>314105</v>
      </c>
    </row>
    <row r="28" spans="1:6" ht="22.5" customHeight="1">
      <c r="A28" s="37" t="s">
        <v>278</v>
      </c>
      <c r="B28" s="85">
        <v>692386</v>
      </c>
      <c r="C28" s="85">
        <v>748827</v>
      </c>
      <c r="D28" s="109">
        <v>824335</v>
      </c>
      <c r="E28" s="109">
        <v>586895</v>
      </c>
      <c r="F28" s="109">
        <v>641767</v>
      </c>
    </row>
    <row r="29" spans="1:6" ht="22.5" customHeight="1">
      <c r="A29" s="37" t="s">
        <v>279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</row>
    <row r="30" spans="1:6" ht="22.5" customHeight="1">
      <c r="A30" s="37" t="s">
        <v>280</v>
      </c>
      <c r="B30" s="50">
        <v>0</v>
      </c>
      <c r="C30" s="50">
        <v>0</v>
      </c>
      <c r="D30" s="50">
        <v>0</v>
      </c>
      <c r="E30" s="50">
        <v>0</v>
      </c>
      <c r="F30" s="50">
        <v>0</v>
      </c>
    </row>
    <row r="31" spans="1:6" ht="22.5" customHeight="1">
      <c r="A31" s="37" t="s">
        <v>281</v>
      </c>
      <c r="B31" s="85">
        <v>62000</v>
      </c>
      <c r="C31" s="85">
        <v>50000</v>
      </c>
      <c r="D31" s="109">
        <v>50000</v>
      </c>
      <c r="E31" s="109">
        <v>50000</v>
      </c>
      <c r="F31" s="109">
        <v>50000</v>
      </c>
    </row>
    <row r="32" spans="1:2" ht="22.5" customHeight="1">
      <c r="A32" s="17" t="s">
        <v>85</v>
      </c>
      <c r="B32" s="18"/>
    </row>
  </sheetData>
  <mergeCells count="1">
    <mergeCell ref="A2:F2"/>
  </mergeCells>
  <printOptions horizontalCentered="1"/>
  <pageMargins left="0.5905511811023623" right="0.5905511811023623" top="0.57" bottom="0.26" header="0.5118110236220472" footer="0.24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 topLeftCell="A1">
      <selection activeCell="A2" sqref="A2:L2"/>
    </sheetView>
  </sheetViews>
  <sheetFormatPr defaultColWidth="9.00390625" defaultRowHeight="18" customHeight="1"/>
  <cols>
    <col min="1" max="1" width="36.75390625" style="9" customWidth="1"/>
    <col min="2" max="4" width="12.75390625" style="9" bestFit="1" customWidth="1"/>
    <col min="5" max="5" width="12.875" style="9" bestFit="1" customWidth="1"/>
    <col min="6" max="6" width="12.875" style="9" customWidth="1"/>
    <col min="7" max="7" width="17.75390625" style="9" customWidth="1"/>
    <col min="8" max="8" width="12.75390625" style="9" customWidth="1"/>
    <col min="9" max="13" width="12.75390625" style="9" bestFit="1" customWidth="1"/>
    <col min="14" max="16384" width="6.75390625" style="9" customWidth="1"/>
  </cols>
  <sheetData>
    <row r="1" ht="18" customHeight="1">
      <c r="A1" s="9" t="s">
        <v>479</v>
      </c>
    </row>
    <row r="2" spans="1:12" s="17" customFormat="1" ht="27" customHeight="1">
      <c r="A2" s="136" t="s">
        <v>88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0" s="17" customFormat="1" ht="18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s="17" customFormat="1" ht="18" customHeight="1">
      <c r="A4" s="21" t="s">
        <v>359</v>
      </c>
      <c r="B4" s="18"/>
      <c r="C4" s="18"/>
      <c r="D4" s="18"/>
      <c r="E4" s="18"/>
      <c r="F4" s="18"/>
      <c r="G4" s="18"/>
      <c r="H4" s="18"/>
      <c r="I4" s="18"/>
      <c r="J4" s="18"/>
    </row>
    <row r="5" spans="1:12" s="17" customFormat="1" ht="24" customHeight="1" thickBot="1">
      <c r="A5" s="36" t="s">
        <v>245</v>
      </c>
      <c r="B5" s="36" t="s">
        <v>354</v>
      </c>
      <c r="C5" s="49" t="s">
        <v>370</v>
      </c>
      <c r="D5" s="49" t="s">
        <v>432</v>
      </c>
      <c r="E5" s="49" t="s">
        <v>433</v>
      </c>
      <c r="F5" s="49" t="s">
        <v>463</v>
      </c>
      <c r="G5" s="59" t="s">
        <v>245</v>
      </c>
      <c r="H5" s="36" t="s">
        <v>302</v>
      </c>
      <c r="I5" s="36" t="s">
        <v>353</v>
      </c>
      <c r="J5" s="36" t="s">
        <v>366</v>
      </c>
      <c r="K5" s="36" t="s">
        <v>430</v>
      </c>
      <c r="L5" s="36" t="s">
        <v>462</v>
      </c>
    </row>
    <row r="6" spans="1:12" s="17" customFormat="1" ht="22.5" customHeight="1" thickTop="1">
      <c r="A6" s="70" t="s">
        <v>287</v>
      </c>
      <c r="B6" s="114">
        <v>70500000</v>
      </c>
      <c r="C6" s="113">
        <v>69770000</v>
      </c>
      <c r="D6" s="115">
        <v>72200000</v>
      </c>
      <c r="E6" s="115">
        <v>66340000</v>
      </c>
      <c r="F6" s="115">
        <v>65600000</v>
      </c>
      <c r="G6" s="72" t="s">
        <v>288</v>
      </c>
      <c r="H6" s="71">
        <v>70500000</v>
      </c>
      <c r="I6" s="71">
        <v>69770000</v>
      </c>
      <c r="J6" s="71">
        <v>72200000</v>
      </c>
      <c r="K6" s="71">
        <v>66340000</v>
      </c>
      <c r="L6" s="71">
        <v>65600000</v>
      </c>
    </row>
    <row r="7" spans="1:12" s="17" customFormat="1" ht="22.5" customHeight="1">
      <c r="A7" s="39" t="s">
        <v>282</v>
      </c>
      <c r="B7" s="109">
        <v>36470000</v>
      </c>
      <c r="C7" s="116">
        <v>34649325</v>
      </c>
      <c r="D7" s="117">
        <v>34250000</v>
      </c>
      <c r="E7" s="117">
        <v>33460000</v>
      </c>
      <c r="F7" s="117">
        <v>34292992</v>
      </c>
      <c r="G7" s="73" t="s">
        <v>222</v>
      </c>
      <c r="H7" s="56">
        <v>561692</v>
      </c>
      <c r="I7" s="56">
        <v>553251</v>
      </c>
      <c r="J7" s="56">
        <v>535928</v>
      </c>
      <c r="K7" s="56">
        <v>524374</v>
      </c>
      <c r="L7" s="56">
        <v>532945</v>
      </c>
    </row>
    <row r="8" spans="1:12" s="17" customFormat="1" ht="22.5" customHeight="1">
      <c r="A8" s="39" t="s">
        <v>196</v>
      </c>
      <c r="B8" s="109">
        <v>470000</v>
      </c>
      <c r="C8" s="116">
        <v>446000</v>
      </c>
      <c r="D8" s="117">
        <v>866000</v>
      </c>
      <c r="E8" s="117">
        <v>1261000</v>
      </c>
      <c r="F8" s="117">
        <v>1445000</v>
      </c>
      <c r="G8" s="73" t="s">
        <v>223</v>
      </c>
      <c r="H8" s="56">
        <v>8156789</v>
      </c>
      <c r="I8" s="56">
        <v>8476659</v>
      </c>
      <c r="J8" s="56">
        <v>7874742</v>
      </c>
      <c r="K8" s="56">
        <v>7920289</v>
      </c>
      <c r="L8" s="56">
        <v>7648301</v>
      </c>
    </row>
    <row r="9" spans="1:12" s="17" customFormat="1" ht="22.5" customHeight="1">
      <c r="A9" s="39" t="s">
        <v>197</v>
      </c>
      <c r="B9" s="109">
        <v>1000000</v>
      </c>
      <c r="C9" s="116">
        <v>400000</v>
      </c>
      <c r="D9" s="117">
        <v>400000</v>
      </c>
      <c r="E9" s="117">
        <v>221000</v>
      </c>
      <c r="F9" s="117">
        <v>183000</v>
      </c>
      <c r="G9" s="73" t="s">
        <v>224</v>
      </c>
      <c r="H9" s="56">
        <v>15741372</v>
      </c>
      <c r="I9" s="56">
        <v>17214246</v>
      </c>
      <c r="J9" s="56">
        <v>18386720</v>
      </c>
      <c r="K9" s="56">
        <v>19078105</v>
      </c>
      <c r="L9" s="56">
        <v>19709846</v>
      </c>
    </row>
    <row r="10" spans="1:12" s="17" customFormat="1" ht="22.5" customHeight="1">
      <c r="A10" s="39" t="s">
        <v>371</v>
      </c>
      <c r="B10" s="50">
        <v>0</v>
      </c>
      <c r="C10" s="50">
        <v>0</v>
      </c>
      <c r="D10" s="117">
        <v>1</v>
      </c>
      <c r="E10" s="117">
        <v>177000</v>
      </c>
      <c r="F10" s="117">
        <v>152000</v>
      </c>
      <c r="G10" s="73" t="s">
        <v>225</v>
      </c>
      <c r="H10" s="56">
        <v>5758445</v>
      </c>
      <c r="I10" s="56">
        <v>5754624</v>
      </c>
      <c r="J10" s="56">
        <v>5771750</v>
      </c>
      <c r="K10" s="56">
        <v>5856439</v>
      </c>
      <c r="L10" s="56">
        <v>5601396</v>
      </c>
    </row>
    <row r="11" spans="1:12" s="17" customFormat="1" ht="22.5" customHeight="1">
      <c r="A11" s="39" t="s">
        <v>372</v>
      </c>
      <c r="B11" s="50">
        <v>0</v>
      </c>
      <c r="C11" s="50">
        <v>0</v>
      </c>
      <c r="D11" s="117">
        <v>1</v>
      </c>
      <c r="E11" s="117">
        <v>41000</v>
      </c>
      <c r="F11" s="117">
        <v>157000</v>
      </c>
      <c r="G11" s="73" t="s">
        <v>226</v>
      </c>
      <c r="H11" s="56">
        <v>331355</v>
      </c>
      <c r="I11" s="56">
        <v>264512</v>
      </c>
      <c r="J11" s="56">
        <v>197984</v>
      </c>
      <c r="K11" s="56">
        <v>172921</v>
      </c>
      <c r="L11" s="56">
        <v>169322</v>
      </c>
    </row>
    <row r="12" spans="1:12" s="17" customFormat="1" ht="22.5" customHeight="1">
      <c r="A12" s="39" t="s">
        <v>283</v>
      </c>
      <c r="B12" s="109">
        <v>1500000</v>
      </c>
      <c r="C12" s="116">
        <v>1310000</v>
      </c>
      <c r="D12" s="117">
        <v>1400000</v>
      </c>
      <c r="E12" s="117">
        <v>1515000</v>
      </c>
      <c r="F12" s="117">
        <v>1663000</v>
      </c>
      <c r="G12" s="73" t="s">
        <v>227</v>
      </c>
      <c r="H12" s="56">
        <v>273843</v>
      </c>
      <c r="I12" s="56">
        <v>243834</v>
      </c>
      <c r="J12" s="56">
        <v>219065</v>
      </c>
      <c r="K12" s="56">
        <v>216919</v>
      </c>
      <c r="L12" s="56">
        <v>208202</v>
      </c>
    </row>
    <row r="13" spans="1:12" s="17" customFormat="1" ht="22.5" customHeight="1">
      <c r="A13" s="39" t="s">
        <v>199</v>
      </c>
      <c r="B13" s="109">
        <v>300000</v>
      </c>
      <c r="C13" s="116">
        <v>280000</v>
      </c>
      <c r="D13" s="117">
        <v>320000</v>
      </c>
      <c r="E13" s="117">
        <v>263000</v>
      </c>
      <c r="F13" s="117">
        <v>253000</v>
      </c>
      <c r="G13" s="73" t="s">
        <v>228</v>
      </c>
      <c r="H13" s="56">
        <v>1858195</v>
      </c>
      <c r="I13" s="56">
        <v>1614245</v>
      </c>
      <c r="J13" s="56">
        <v>1338343</v>
      </c>
      <c r="K13" s="56">
        <v>768613</v>
      </c>
      <c r="L13" s="56">
        <v>618526</v>
      </c>
    </row>
    <row r="14" spans="1:12" s="17" customFormat="1" ht="22.5" customHeight="1">
      <c r="A14" s="39" t="s">
        <v>200</v>
      </c>
      <c r="B14" s="109">
        <v>1</v>
      </c>
      <c r="C14" s="116">
        <v>1</v>
      </c>
      <c r="D14" s="50">
        <v>0</v>
      </c>
      <c r="E14" s="50">
        <v>0</v>
      </c>
      <c r="F14" s="50">
        <v>0</v>
      </c>
      <c r="G14" s="73" t="s">
        <v>229</v>
      </c>
      <c r="H14" s="56">
        <v>15676076</v>
      </c>
      <c r="I14" s="56">
        <v>11253173</v>
      </c>
      <c r="J14" s="56">
        <v>10146984</v>
      </c>
      <c r="K14" s="56">
        <v>9433402</v>
      </c>
      <c r="L14" s="56">
        <v>9164825</v>
      </c>
    </row>
    <row r="15" spans="1:12" s="17" customFormat="1" ht="22.5" customHeight="1">
      <c r="A15" s="39" t="s">
        <v>201</v>
      </c>
      <c r="B15" s="109">
        <v>340000</v>
      </c>
      <c r="C15" s="116">
        <v>300000</v>
      </c>
      <c r="D15" s="117">
        <v>300000</v>
      </c>
      <c r="E15" s="117">
        <v>371000</v>
      </c>
      <c r="F15" s="117">
        <v>415000</v>
      </c>
      <c r="G15" s="73" t="s">
        <v>230</v>
      </c>
      <c r="H15" s="56">
        <v>2342373</v>
      </c>
      <c r="I15" s="56">
        <v>2307036</v>
      </c>
      <c r="J15" s="56">
        <v>2232205</v>
      </c>
      <c r="K15" s="56">
        <v>2278498</v>
      </c>
      <c r="L15" s="56">
        <v>2118459</v>
      </c>
    </row>
    <row r="16" spans="1:12" s="17" customFormat="1" ht="22.5" customHeight="1">
      <c r="A16" s="39" t="s">
        <v>284</v>
      </c>
      <c r="B16" s="109">
        <v>25000</v>
      </c>
      <c r="C16" s="116">
        <v>25000</v>
      </c>
      <c r="D16" s="117">
        <v>25000</v>
      </c>
      <c r="E16" s="117">
        <v>26000</v>
      </c>
      <c r="F16" s="117">
        <v>26000</v>
      </c>
      <c r="G16" s="73" t="s">
        <v>231</v>
      </c>
      <c r="H16" s="56">
        <v>8995135</v>
      </c>
      <c r="I16" s="56">
        <v>9046154</v>
      </c>
      <c r="J16" s="56">
        <v>8370267</v>
      </c>
      <c r="K16" s="56">
        <v>9281125</v>
      </c>
      <c r="L16" s="56">
        <v>7910224</v>
      </c>
    </row>
    <row r="17" spans="1:12" s="17" customFormat="1" ht="22.5" customHeight="1">
      <c r="A17" s="39" t="s">
        <v>202</v>
      </c>
      <c r="B17" s="109">
        <v>1640000</v>
      </c>
      <c r="C17" s="116">
        <v>1600000</v>
      </c>
      <c r="D17" s="117">
        <v>1600000</v>
      </c>
      <c r="E17" s="117">
        <v>1490000</v>
      </c>
      <c r="F17" s="117">
        <v>1374000</v>
      </c>
      <c r="G17" s="73" t="s">
        <v>232</v>
      </c>
      <c r="H17" s="56">
        <v>1</v>
      </c>
      <c r="I17" s="56">
        <v>1</v>
      </c>
      <c r="J17" s="56">
        <v>1</v>
      </c>
      <c r="K17" s="56">
        <v>1</v>
      </c>
      <c r="L17" s="56">
        <v>1</v>
      </c>
    </row>
    <row r="18" spans="1:12" s="17" customFormat="1" ht="22.5" customHeight="1">
      <c r="A18" s="39" t="s">
        <v>285</v>
      </c>
      <c r="B18" s="109">
        <v>3516000</v>
      </c>
      <c r="C18" s="116">
        <v>3490000</v>
      </c>
      <c r="D18" s="117">
        <v>3150000</v>
      </c>
      <c r="E18" s="117">
        <v>3617000</v>
      </c>
      <c r="F18" s="117">
        <v>2637000</v>
      </c>
      <c r="G18" s="73" t="s">
        <v>233</v>
      </c>
      <c r="H18" s="56">
        <v>10418221</v>
      </c>
      <c r="I18" s="56">
        <v>12598826</v>
      </c>
      <c r="J18" s="56">
        <v>16655590</v>
      </c>
      <c r="K18" s="56">
        <v>10352365</v>
      </c>
      <c r="L18" s="56">
        <v>11417388</v>
      </c>
    </row>
    <row r="19" spans="1:12" s="17" customFormat="1" ht="22.5" customHeight="1">
      <c r="A19" s="39" t="s">
        <v>204</v>
      </c>
      <c r="B19" s="109">
        <v>42000</v>
      </c>
      <c r="C19" s="116">
        <v>40000</v>
      </c>
      <c r="D19" s="117">
        <v>40000</v>
      </c>
      <c r="E19" s="117">
        <v>40000</v>
      </c>
      <c r="F19" s="117">
        <v>40000</v>
      </c>
      <c r="G19" s="73" t="s">
        <v>234</v>
      </c>
      <c r="H19" s="56">
        <v>186503</v>
      </c>
      <c r="I19" s="56">
        <v>243439</v>
      </c>
      <c r="J19" s="56">
        <v>270421</v>
      </c>
      <c r="K19" s="56">
        <v>356949</v>
      </c>
      <c r="L19" s="56">
        <v>400565</v>
      </c>
    </row>
    <row r="20" spans="1:12" s="17" customFormat="1" ht="22.5" customHeight="1">
      <c r="A20" s="39" t="s">
        <v>205</v>
      </c>
      <c r="B20" s="109">
        <v>688927</v>
      </c>
      <c r="C20" s="116">
        <v>676253</v>
      </c>
      <c r="D20" s="117">
        <v>859403</v>
      </c>
      <c r="E20" s="117">
        <v>872021</v>
      </c>
      <c r="F20" s="117">
        <v>816929</v>
      </c>
      <c r="G20" s="73" t="s">
        <v>289</v>
      </c>
      <c r="H20" s="56">
        <v>200000</v>
      </c>
      <c r="I20" s="56">
        <v>200000</v>
      </c>
      <c r="J20" s="56">
        <v>200000</v>
      </c>
      <c r="K20" s="56">
        <v>100000</v>
      </c>
      <c r="L20" s="56">
        <v>100000</v>
      </c>
    </row>
    <row r="21" spans="1:12" s="17" customFormat="1" ht="22.5" customHeight="1">
      <c r="A21" s="39" t="s">
        <v>206</v>
      </c>
      <c r="B21" s="109">
        <v>1943134</v>
      </c>
      <c r="C21" s="116">
        <v>1957163</v>
      </c>
      <c r="D21" s="116">
        <v>1931515</v>
      </c>
      <c r="E21" s="116">
        <v>1934472</v>
      </c>
      <c r="F21" s="116">
        <v>1747033</v>
      </c>
      <c r="G21" s="18"/>
      <c r="H21" s="18"/>
      <c r="I21" s="19"/>
      <c r="J21" s="19"/>
      <c r="K21" s="18"/>
      <c r="L21" s="18"/>
    </row>
    <row r="22" spans="1:12" s="17" customFormat="1" ht="22.5" customHeight="1">
      <c r="A22" s="42" t="s">
        <v>207</v>
      </c>
      <c r="B22" s="108">
        <v>5873723</v>
      </c>
      <c r="C22" s="118">
        <v>6065536</v>
      </c>
      <c r="D22" s="118">
        <v>6088613</v>
      </c>
      <c r="E22" s="118">
        <v>5778476</v>
      </c>
      <c r="F22" s="118">
        <v>5561455</v>
      </c>
      <c r="G22" s="18"/>
      <c r="H22" s="18"/>
      <c r="I22" s="18"/>
      <c r="J22" s="18"/>
      <c r="K22" s="18"/>
      <c r="L22" s="18"/>
    </row>
    <row r="23" spans="1:12" s="17" customFormat="1" ht="22.5" customHeight="1">
      <c r="A23" s="39" t="s">
        <v>208</v>
      </c>
      <c r="B23" s="109">
        <v>2526813</v>
      </c>
      <c r="C23" s="116">
        <v>2496268</v>
      </c>
      <c r="D23" s="116">
        <v>2483200</v>
      </c>
      <c r="E23" s="116">
        <v>3077383</v>
      </c>
      <c r="F23" s="116">
        <v>3124720</v>
      </c>
      <c r="G23" s="18"/>
      <c r="H23" s="18"/>
      <c r="I23" s="18"/>
      <c r="J23" s="18"/>
      <c r="K23" s="18"/>
      <c r="L23" s="18"/>
    </row>
    <row r="24" spans="1:12" s="17" customFormat="1" ht="22.5" customHeight="1">
      <c r="A24" s="39" t="s">
        <v>209</v>
      </c>
      <c r="B24" s="109">
        <v>328270</v>
      </c>
      <c r="C24" s="116">
        <v>202959</v>
      </c>
      <c r="D24" s="116">
        <v>199157</v>
      </c>
      <c r="E24" s="116">
        <v>194176</v>
      </c>
      <c r="F24" s="116">
        <v>495117</v>
      </c>
      <c r="G24" s="18"/>
      <c r="H24" s="18"/>
      <c r="I24" s="18"/>
      <c r="J24" s="18"/>
      <c r="K24" s="18"/>
      <c r="L24" s="18"/>
    </row>
    <row r="25" spans="1:12" s="17" customFormat="1" ht="22.5" customHeight="1">
      <c r="A25" s="39" t="s">
        <v>286</v>
      </c>
      <c r="B25" s="109">
        <v>860076</v>
      </c>
      <c r="C25" s="116">
        <v>808427</v>
      </c>
      <c r="D25" s="116">
        <v>778627</v>
      </c>
      <c r="E25" s="116">
        <v>844127</v>
      </c>
      <c r="F25" s="116">
        <v>868282</v>
      </c>
      <c r="G25" s="18"/>
      <c r="H25" s="18"/>
      <c r="I25" s="18"/>
      <c r="J25" s="18"/>
      <c r="K25" s="18"/>
      <c r="L25" s="18"/>
    </row>
    <row r="26" spans="1:12" s="17" customFormat="1" ht="22.5" customHeight="1">
      <c r="A26" s="39" t="s">
        <v>211</v>
      </c>
      <c r="B26" s="109">
        <v>4556252</v>
      </c>
      <c r="C26" s="116">
        <v>3866890</v>
      </c>
      <c r="D26" s="116">
        <v>2629901</v>
      </c>
      <c r="E26" s="116">
        <v>3012919</v>
      </c>
      <c r="F26" s="116">
        <v>1403118</v>
      </c>
      <c r="G26" s="18"/>
      <c r="H26" s="18"/>
      <c r="I26" s="18"/>
      <c r="J26" s="18"/>
      <c r="K26" s="18"/>
      <c r="L26" s="18"/>
    </row>
    <row r="27" spans="1:12" s="17" customFormat="1" ht="22.5" customHeight="1">
      <c r="A27" s="39" t="s">
        <v>212</v>
      </c>
      <c r="B27" s="109">
        <v>1</v>
      </c>
      <c r="C27" s="116">
        <v>1</v>
      </c>
      <c r="D27" s="116">
        <v>1</v>
      </c>
      <c r="E27" s="116">
        <v>1</v>
      </c>
      <c r="F27" s="116">
        <v>1</v>
      </c>
      <c r="G27" s="18"/>
      <c r="H27" s="18"/>
      <c r="I27" s="18"/>
      <c r="J27" s="18"/>
      <c r="K27" s="18"/>
      <c r="L27" s="18"/>
    </row>
    <row r="28" spans="1:12" s="17" customFormat="1" ht="22.5" customHeight="1">
      <c r="A28" s="39" t="s">
        <v>213</v>
      </c>
      <c r="B28" s="109">
        <v>2872200</v>
      </c>
      <c r="C28" s="116">
        <v>2382372</v>
      </c>
      <c r="D28" s="116">
        <v>2056875</v>
      </c>
      <c r="E28" s="116">
        <v>1453725</v>
      </c>
      <c r="F28" s="116">
        <v>1074651</v>
      </c>
      <c r="G28" s="18"/>
      <c r="H28" s="18"/>
      <c r="I28" s="18"/>
      <c r="J28" s="18"/>
      <c r="K28" s="18"/>
      <c r="L28" s="18"/>
    </row>
    <row r="29" spans="1:12" s="17" customFormat="1" ht="22.5" customHeight="1">
      <c r="A29" s="39" t="s">
        <v>214</v>
      </c>
      <c r="B29" s="109">
        <v>5547603</v>
      </c>
      <c r="C29" s="116">
        <v>8773805</v>
      </c>
      <c r="D29" s="116">
        <v>12821706</v>
      </c>
      <c r="E29" s="116">
        <v>6690700</v>
      </c>
      <c r="F29" s="116">
        <v>7870702</v>
      </c>
      <c r="G29" s="18"/>
      <c r="H29" s="18"/>
      <c r="I29" s="19"/>
      <c r="J29" s="19"/>
      <c r="K29" s="18"/>
      <c r="L29" s="18"/>
    </row>
    <row r="30" spans="1:6" s="17" customFormat="1" ht="22.5" customHeight="1">
      <c r="A30" s="18" t="s">
        <v>76</v>
      </c>
      <c r="B30" s="18"/>
      <c r="C30" s="18"/>
      <c r="F30" s="9"/>
    </row>
  </sheetData>
  <mergeCells count="1">
    <mergeCell ref="A2:L2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workbookViewId="0" topLeftCell="A1">
      <selection activeCell="A2" sqref="A2:F2"/>
    </sheetView>
  </sheetViews>
  <sheetFormatPr defaultColWidth="9.00390625" defaultRowHeight="18" customHeight="1"/>
  <cols>
    <col min="1" max="1" width="41.50390625" style="9" customWidth="1"/>
    <col min="2" max="6" width="17.625" style="9" customWidth="1"/>
    <col min="7" max="7" width="14.50390625" style="9" customWidth="1"/>
    <col min="8" max="16384" width="6.75390625" style="9" customWidth="1"/>
  </cols>
  <sheetData>
    <row r="1" s="8" customFormat="1" ht="18" customHeight="1">
      <c r="A1" s="8" t="s">
        <v>478</v>
      </c>
    </row>
    <row r="2" spans="1:6" s="17" customFormat="1" ht="27" customHeight="1">
      <c r="A2" s="136" t="s">
        <v>91</v>
      </c>
      <c r="B2" s="136"/>
      <c r="C2" s="136"/>
      <c r="D2" s="136"/>
      <c r="E2" s="136"/>
      <c r="F2" s="136"/>
    </row>
    <row r="3" spans="1:6" s="17" customFormat="1" ht="18" customHeight="1">
      <c r="A3" s="11"/>
      <c r="B3" s="11"/>
      <c r="C3" s="11"/>
      <c r="D3" s="11"/>
      <c r="E3" s="11"/>
      <c r="F3" s="11"/>
    </row>
    <row r="4" spans="1:6" s="17" customFormat="1" ht="18" customHeight="1">
      <c r="A4" s="21" t="s">
        <v>89</v>
      </c>
      <c r="B4" s="18"/>
      <c r="C4" s="18"/>
      <c r="D4" s="18"/>
      <c r="E4" s="18"/>
      <c r="F4" s="18"/>
    </row>
    <row r="5" spans="1:6" s="17" customFormat="1" ht="24" customHeight="1" thickBot="1">
      <c r="A5" s="49" t="s">
        <v>90</v>
      </c>
      <c r="B5" s="49" t="s">
        <v>74</v>
      </c>
      <c r="C5" s="49" t="s">
        <v>302</v>
      </c>
      <c r="D5" s="36" t="s">
        <v>370</v>
      </c>
      <c r="E5" s="36" t="s">
        <v>366</v>
      </c>
      <c r="F5" s="36" t="s">
        <v>452</v>
      </c>
    </row>
    <row r="6" spans="1:6" s="17" customFormat="1" ht="22.5" customHeight="1" thickTop="1">
      <c r="A6" s="74" t="s">
        <v>290</v>
      </c>
      <c r="B6" s="121">
        <v>140210559</v>
      </c>
      <c r="C6" s="121">
        <v>139345557</v>
      </c>
      <c r="D6" s="121">
        <f>D8+D23</f>
        <v>91890408</v>
      </c>
      <c r="E6" s="121">
        <v>92531014</v>
      </c>
      <c r="F6" s="121">
        <v>91877826</v>
      </c>
    </row>
    <row r="7" spans="1:6" s="17" customFormat="1" ht="18" customHeight="1">
      <c r="A7" s="38"/>
      <c r="B7" s="123"/>
      <c r="C7" s="124"/>
      <c r="D7" s="124"/>
      <c r="E7" s="124"/>
      <c r="F7" s="125"/>
    </row>
    <row r="8" spans="1:6" s="17" customFormat="1" ht="22.5" customHeight="1">
      <c r="A8" s="75" t="s">
        <v>92</v>
      </c>
      <c r="B8" s="122">
        <v>90252744</v>
      </c>
      <c r="C8" s="122">
        <v>90164188</v>
      </c>
      <c r="D8" s="122">
        <f>SUM(D9:D21)</f>
        <v>89848566</v>
      </c>
      <c r="E8" s="122">
        <v>90553907</v>
      </c>
      <c r="F8" s="122">
        <v>89967702</v>
      </c>
    </row>
    <row r="9" spans="1:6" s="17" customFormat="1" ht="22.5" customHeight="1">
      <c r="A9" s="37" t="s">
        <v>291</v>
      </c>
      <c r="B9" s="85">
        <v>11318919</v>
      </c>
      <c r="C9" s="85">
        <v>11414137</v>
      </c>
      <c r="D9" s="85">
        <v>11227491</v>
      </c>
      <c r="E9" s="85">
        <v>10654321</v>
      </c>
      <c r="F9" s="85">
        <v>10002240</v>
      </c>
    </row>
    <row r="10" spans="1:6" s="17" customFormat="1" ht="22.5" customHeight="1">
      <c r="A10" s="37" t="s">
        <v>292</v>
      </c>
      <c r="B10" s="85">
        <v>7135754</v>
      </c>
      <c r="C10" s="85">
        <v>6472070</v>
      </c>
      <c r="D10" s="85">
        <v>5541858</v>
      </c>
      <c r="E10" s="85">
        <v>5625297</v>
      </c>
      <c r="F10" s="85">
        <v>5440721</v>
      </c>
    </row>
    <row r="11" spans="1:6" s="17" customFormat="1" ht="22.5" customHeight="1">
      <c r="A11" s="37" t="s">
        <v>293</v>
      </c>
      <c r="B11" s="85">
        <v>1490820</v>
      </c>
      <c r="C11" s="85">
        <v>1323693</v>
      </c>
      <c r="D11" s="85">
        <v>1116868</v>
      </c>
      <c r="E11" s="85">
        <v>969440</v>
      </c>
      <c r="F11" s="85">
        <v>883907</v>
      </c>
    </row>
    <row r="12" spans="1:6" s="17" customFormat="1" ht="22.5" customHeight="1">
      <c r="A12" s="37" t="s">
        <v>294</v>
      </c>
      <c r="B12" s="85">
        <v>3835140</v>
      </c>
      <c r="C12" s="85">
        <v>3508109</v>
      </c>
      <c r="D12" s="85">
        <v>3154234</v>
      </c>
      <c r="E12" s="85">
        <v>2783314</v>
      </c>
      <c r="F12" s="85">
        <v>2427886</v>
      </c>
    </row>
    <row r="13" spans="1:6" s="17" customFormat="1" ht="22.5" customHeight="1">
      <c r="A13" s="37" t="s">
        <v>295</v>
      </c>
      <c r="B13" s="85">
        <v>15849</v>
      </c>
      <c r="C13" s="85">
        <v>12264</v>
      </c>
      <c r="D13" s="85">
        <v>8438</v>
      </c>
      <c r="E13" s="85">
        <v>4356</v>
      </c>
      <c r="F13" s="50">
        <v>0</v>
      </c>
    </row>
    <row r="14" spans="1:6" s="17" customFormat="1" ht="22.5" customHeight="1">
      <c r="A14" s="37" t="s">
        <v>296</v>
      </c>
      <c r="B14" s="85">
        <v>8789253</v>
      </c>
      <c r="C14" s="85">
        <v>8285954</v>
      </c>
      <c r="D14" s="85">
        <v>7847315</v>
      </c>
      <c r="E14" s="85">
        <v>7613406</v>
      </c>
      <c r="F14" s="85">
        <v>7164470</v>
      </c>
    </row>
    <row r="15" spans="1:6" s="17" customFormat="1" ht="22.5" customHeight="1">
      <c r="A15" s="37" t="s">
        <v>297</v>
      </c>
      <c r="B15" s="85">
        <v>27783241</v>
      </c>
      <c r="C15" s="85">
        <v>28116941</v>
      </c>
      <c r="D15" s="85">
        <v>27621109</v>
      </c>
      <c r="E15" s="85">
        <v>26699450</v>
      </c>
      <c r="F15" s="85">
        <v>25712090</v>
      </c>
    </row>
    <row r="16" spans="1:6" s="17" customFormat="1" ht="22.5" customHeight="1">
      <c r="A16" s="37" t="s">
        <v>298</v>
      </c>
      <c r="B16" s="85">
        <v>8135417</v>
      </c>
      <c r="C16" s="85">
        <v>6682330</v>
      </c>
      <c r="D16" s="85">
        <v>5183526</v>
      </c>
      <c r="E16" s="85">
        <v>3668755</v>
      </c>
      <c r="F16" s="85">
        <v>2336999</v>
      </c>
    </row>
    <row r="17" spans="1:6" s="17" customFormat="1" ht="22.5" customHeight="1">
      <c r="A17" s="37" t="s">
        <v>299</v>
      </c>
      <c r="B17" s="50">
        <v>0</v>
      </c>
      <c r="C17" s="85">
        <v>151001</v>
      </c>
      <c r="D17" s="85">
        <v>151001</v>
      </c>
      <c r="E17" s="50">
        <v>0</v>
      </c>
      <c r="F17" s="50">
        <v>0</v>
      </c>
    </row>
    <row r="18" spans="1:6" s="17" customFormat="1" ht="22.5" customHeight="1">
      <c r="A18" s="37" t="s">
        <v>465</v>
      </c>
      <c r="B18" s="133">
        <v>9141889</v>
      </c>
      <c r="C18" s="85">
        <v>9171158</v>
      </c>
      <c r="D18" s="85">
        <v>9102059</v>
      </c>
      <c r="E18" s="134">
        <v>8877984</v>
      </c>
      <c r="F18" s="134">
        <v>8790754</v>
      </c>
    </row>
    <row r="19" spans="1:6" s="17" customFormat="1" ht="22.5" customHeight="1">
      <c r="A19" s="37" t="s">
        <v>466</v>
      </c>
      <c r="B19" s="134">
        <v>804900</v>
      </c>
      <c r="C19" s="85">
        <v>2485500</v>
      </c>
      <c r="D19" s="85">
        <v>6220300</v>
      </c>
      <c r="E19" s="134">
        <v>8913800</v>
      </c>
      <c r="F19" s="134">
        <v>10939052</v>
      </c>
    </row>
    <row r="20" spans="1:6" s="17" customFormat="1" ht="22.5" customHeight="1">
      <c r="A20" s="37" t="s">
        <v>468</v>
      </c>
      <c r="B20" s="50">
        <v>0</v>
      </c>
      <c r="C20" s="85">
        <v>460900</v>
      </c>
      <c r="D20" s="85">
        <v>1233200</v>
      </c>
      <c r="E20" s="134">
        <v>3821600</v>
      </c>
      <c r="F20" s="134">
        <v>6173700</v>
      </c>
    </row>
    <row r="21" spans="1:6" s="17" customFormat="1" ht="22.5" customHeight="1">
      <c r="A21" s="37" t="s">
        <v>373</v>
      </c>
      <c r="B21" s="85">
        <v>11801562</v>
      </c>
      <c r="C21" s="85">
        <v>12080131</v>
      </c>
      <c r="D21" s="85">
        <v>11441167</v>
      </c>
      <c r="E21" s="85">
        <v>10922184</v>
      </c>
      <c r="F21" s="85">
        <v>10095883</v>
      </c>
    </row>
    <row r="22" spans="1:6" s="17" customFormat="1" ht="18" customHeight="1">
      <c r="A22" s="26"/>
      <c r="B22" s="123"/>
      <c r="C22" s="124"/>
      <c r="D22" s="124"/>
      <c r="E22" s="124"/>
      <c r="F22" s="125"/>
    </row>
    <row r="23" spans="1:6" s="17" customFormat="1" ht="22.5" customHeight="1">
      <c r="A23" s="75" t="s">
        <v>93</v>
      </c>
      <c r="B23" s="119">
        <v>49957815</v>
      </c>
      <c r="C23" s="119">
        <v>49181369</v>
      </c>
      <c r="D23" s="119">
        <f>D24+D28</f>
        <v>2041842</v>
      </c>
      <c r="E23" s="119">
        <v>1977107</v>
      </c>
      <c r="F23" s="119">
        <v>1910124</v>
      </c>
    </row>
    <row r="24" spans="1:6" s="17" customFormat="1" ht="22.5" customHeight="1">
      <c r="A24" s="37" t="s">
        <v>247</v>
      </c>
      <c r="B24" s="85">
        <v>30485</v>
      </c>
      <c r="C24" s="85">
        <v>29296</v>
      </c>
      <c r="D24" s="85">
        <f>D25</f>
        <v>28049</v>
      </c>
      <c r="E24" s="85">
        <v>26740</v>
      </c>
      <c r="F24" s="85">
        <v>25367</v>
      </c>
    </row>
    <row r="25" spans="1:6" s="17" customFormat="1" ht="22.5" customHeight="1">
      <c r="A25" s="37" t="s">
        <v>312</v>
      </c>
      <c r="B25" s="85">
        <v>30485</v>
      </c>
      <c r="C25" s="85">
        <v>29296</v>
      </c>
      <c r="D25" s="85">
        <v>28049</v>
      </c>
      <c r="E25" s="85">
        <v>26740</v>
      </c>
      <c r="F25" s="85">
        <v>25367</v>
      </c>
    </row>
    <row r="26" spans="1:6" s="17" customFormat="1" ht="22.5" customHeight="1">
      <c r="A26" s="37" t="s">
        <v>300</v>
      </c>
      <c r="B26" s="85">
        <v>47792944</v>
      </c>
      <c r="C26" s="85">
        <v>47076965</v>
      </c>
      <c r="D26" s="50">
        <v>0</v>
      </c>
      <c r="E26" s="50">
        <v>0</v>
      </c>
      <c r="F26" s="50">
        <v>0</v>
      </c>
    </row>
    <row r="27" spans="1:6" s="17" customFormat="1" ht="22.5" customHeight="1">
      <c r="A27" s="37" t="s">
        <v>313</v>
      </c>
      <c r="B27" s="85">
        <v>47792944</v>
      </c>
      <c r="C27" s="85">
        <v>47076965</v>
      </c>
      <c r="D27" s="50">
        <v>0</v>
      </c>
      <c r="E27" s="50">
        <v>0</v>
      </c>
      <c r="F27" s="50">
        <v>0</v>
      </c>
    </row>
    <row r="28" spans="1:6" s="17" customFormat="1" ht="22.5" customHeight="1">
      <c r="A28" s="37" t="s">
        <v>19</v>
      </c>
      <c r="B28" s="85">
        <v>2134386</v>
      </c>
      <c r="C28" s="85">
        <v>2075108</v>
      </c>
      <c r="D28" s="85">
        <f>D29</f>
        <v>2013793</v>
      </c>
      <c r="E28" s="85">
        <v>1950367</v>
      </c>
      <c r="F28" s="85">
        <v>1884757</v>
      </c>
    </row>
    <row r="29" spans="1:6" s="17" customFormat="1" ht="22.5" customHeight="1">
      <c r="A29" s="37" t="s">
        <v>314</v>
      </c>
      <c r="B29" s="85">
        <v>2134386</v>
      </c>
      <c r="C29" s="85">
        <v>2075108</v>
      </c>
      <c r="D29" s="85">
        <v>2013793</v>
      </c>
      <c r="E29" s="85">
        <v>1950367</v>
      </c>
      <c r="F29" s="85">
        <v>1884757</v>
      </c>
    </row>
    <row r="30" spans="1:6" s="58" customFormat="1" ht="18" customHeight="1">
      <c r="A30" s="57" t="s">
        <v>374</v>
      </c>
      <c r="B30" s="57"/>
      <c r="C30" s="57"/>
      <c r="D30" s="57"/>
      <c r="E30" s="57"/>
      <c r="F30" s="57"/>
    </row>
    <row r="31" spans="1:6" s="58" customFormat="1" ht="18" customHeight="1">
      <c r="A31" s="57" t="s">
        <v>464</v>
      </c>
      <c r="B31" s="57"/>
      <c r="C31" s="57"/>
      <c r="D31" s="57"/>
      <c r="E31" s="57"/>
      <c r="F31" s="57"/>
    </row>
    <row r="32" s="58" customFormat="1" ht="18" customHeight="1">
      <c r="A32" s="58" t="s">
        <v>375</v>
      </c>
    </row>
    <row r="33" s="58" customFormat="1" ht="18" customHeight="1">
      <c r="A33" s="58" t="s">
        <v>76</v>
      </c>
    </row>
    <row r="34" s="58" customFormat="1" ht="18" customHeight="1"/>
    <row r="35" s="17" customFormat="1" ht="18" customHeight="1"/>
  </sheetData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TKZUS0616</cp:lastModifiedBy>
  <cp:lastPrinted>2006-12-12T05:31:31Z</cp:lastPrinted>
  <dcterms:created xsi:type="dcterms:W3CDTF">2002-02-15T03:44:41Z</dcterms:created>
  <dcterms:modified xsi:type="dcterms:W3CDTF">2007-04-12T02:39:38Z</dcterms:modified>
  <cp:category/>
  <cp:version/>
  <cp:contentType/>
  <cp:contentStatus/>
</cp:coreProperties>
</file>