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01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definedNames/>
  <calcPr fullCalcOnLoad="1"/>
</workbook>
</file>

<file path=xl/sharedStrings.xml><?xml version="1.0" encoding="utf-8"?>
<sst xmlns="http://schemas.openxmlformats.org/spreadsheetml/2006/main" count="690" uniqueCount="459">
  <si>
    <t>　　民生債</t>
  </si>
  <si>
    <t>　　衛生債</t>
  </si>
  <si>
    <t>　　土木債</t>
  </si>
  <si>
    <t>　　消防債</t>
  </si>
  <si>
    <t>　　教育債</t>
  </si>
  <si>
    <t>　　その他  1)</t>
  </si>
  <si>
    <t>　　政府資金</t>
  </si>
  <si>
    <t>　　市中銀行</t>
  </si>
  <si>
    <t>　　特定資金</t>
  </si>
  <si>
    <t>　　　　政府資金</t>
  </si>
  <si>
    <t>　　老人保健施設費</t>
  </si>
  <si>
    <t>個人市民税  1)</t>
  </si>
  <si>
    <t>　　普通徴収</t>
  </si>
  <si>
    <t>　　特別徴収</t>
  </si>
  <si>
    <t>固定資産税  2)</t>
  </si>
  <si>
    <t>　　土地</t>
  </si>
  <si>
    <t>　　家屋</t>
  </si>
  <si>
    <t>　　償却資産</t>
  </si>
  <si>
    <t>都市計画税  2)</t>
  </si>
  <si>
    <t>１）分離所得にかかる退職所得者を含まない。　　7月1日現在。</t>
  </si>
  <si>
    <t>資料　市民税課、資産税課</t>
  </si>
  <si>
    <t>　総　　　額</t>
  </si>
  <si>
    <t>　市　民　税</t>
  </si>
  <si>
    <t>　　　個　　人</t>
  </si>
  <si>
    <t>　　　法　　人</t>
  </si>
  <si>
    <t>　固定資産税</t>
  </si>
  <si>
    <t>　軽自動車税</t>
  </si>
  <si>
    <t>　市たばこ税</t>
  </si>
  <si>
    <t>　特別土地保有税</t>
  </si>
  <si>
    <t>　入　湯　税</t>
  </si>
  <si>
    <t>　都市計画税</t>
  </si>
  <si>
    <t>総所得金額
（100万円）</t>
  </si>
  <si>
    <t>所得割額
（1,000円）</t>
  </si>
  <si>
    <t>資料　市民税課</t>
  </si>
  <si>
    <t>県　民　税</t>
  </si>
  <si>
    <t>　　個　　　人</t>
  </si>
  <si>
    <t>　　法　　　人</t>
  </si>
  <si>
    <t>　　利　子　割</t>
  </si>
  <si>
    <t>事　業　税</t>
  </si>
  <si>
    <t>収入済額</t>
  </si>
  <si>
    <t>資料　伊丹県税事務所</t>
  </si>
  <si>
    <t>資料　県市町振興課「決算統計」、県統計課「兵庫の統計」</t>
  </si>
  <si>
    <t>市　　名</t>
  </si>
  <si>
    <t>構成比（％）</t>
  </si>
  <si>
    <t>所得金額 (100万円)</t>
  </si>
  <si>
    <t>納税義務者1人当たり
所得金額(1,000円)</t>
  </si>
  <si>
    <t>納税義務者1人
当たり市民税(円)</t>
  </si>
  <si>
    <t>給与所得者</t>
  </si>
  <si>
    <t>営業所得者</t>
  </si>
  <si>
    <t>農業所得者</t>
  </si>
  <si>
    <t>分離譲渡所得
等に係る者</t>
  </si>
  <si>
    <t>区　　　分</t>
  </si>
  <si>
    <t>その他の
所得者</t>
  </si>
  <si>
    <t>総　　数</t>
  </si>
  <si>
    <t>総額</t>
  </si>
  <si>
    <t>一般会計</t>
  </si>
  <si>
    <t>特別会計</t>
  </si>
  <si>
    <t>歳　　　　　　　出</t>
  </si>
  <si>
    <t>歳　　　　　　　入</t>
  </si>
  <si>
    <t>総　　額</t>
  </si>
  <si>
    <t>年　　　度</t>
  </si>
  <si>
    <t>会　　計　　別</t>
  </si>
  <si>
    <t>資料　財政課</t>
  </si>
  <si>
    <t>17－2　会計別歳入歳出当初予算額</t>
  </si>
  <si>
    <t>資料　会計課</t>
  </si>
  <si>
    <t>17－4　特 別 会 計 決 算 額</t>
  </si>
  <si>
    <t>17－3　一 般 会 計 決 算 額</t>
  </si>
  <si>
    <t>17－5　水道事業会計決算額</t>
  </si>
  <si>
    <t>収益的収入</t>
  </si>
  <si>
    <t>資本的収入</t>
  </si>
  <si>
    <t>17－6　市立病院事業会計決算額</t>
  </si>
  <si>
    <t>収益的支出</t>
  </si>
  <si>
    <t>区　　　　　　分</t>
  </si>
  <si>
    <t>17－７　一般会計当初予算額</t>
  </si>
  <si>
    <t>（単位　1,000円）各年度末現在</t>
  </si>
  <si>
    <t>起　債　区　分</t>
  </si>
  <si>
    <t>17－8　起債区分別市債現在高</t>
  </si>
  <si>
    <t>普通会計</t>
  </si>
  <si>
    <t>普通会計外</t>
  </si>
  <si>
    <t>17－9　市 債 借 入 状 況</t>
  </si>
  <si>
    <t>項　　　　　目</t>
  </si>
  <si>
    <t>17－10　借入先別市債現在高</t>
  </si>
  <si>
    <t>借　　入　　先</t>
  </si>
  <si>
    <t>17－11　税目別納税義務者数</t>
  </si>
  <si>
    <t>税　　目　　別</t>
  </si>
  <si>
    <t>法人市民税</t>
  </si>
  <si>
    <t>固定資産税</t>
  </si>
  <si>
    <t>軽自動車税</t>
  </si>
  <si>
    <t>市たばこ税</t>
  </si>
  <si>
    <t>入湯税</t>
  </si>
  <si>
    <t>都市計画税</t>
  </si>
  <si>
    <t>特別土地保有税</t>
  </si>
  <si>
    <t>　各年度末現在</t>
  </si>
  <si>
    <t>市民税</t>
  </si>
  <si>
    <t>　（単位　金額　1,000円）過年度及び滞納繰越分を含む。</t>
  </si>
  <si>
    <t>調 定 額</t>
  </si>
  <si>
    <t>収 入 額</t>
  </si>
  <si>
    <t>　各年度7月1日現在</t>
  </si>
  <si>
    <t>課 税 標 準 額</t>
  </si>
  <si>
    <t>　　5万円以下の金額</t>
  </si>
  <si>
    <t xml:space="preserve"> 　80万円を超え　120万円以下</t>
  </si>
  <si>
    <t>　120万円を超え　160万円以下</t>
  </si>
  <si>
    <t>　160万円を超え　200万円以下</t>
  </si>
  <si>
    <t>　200万円を超え　300万円以下</t>
  </si>
  <si>
    <t>　300万円を超え　400万円以下</t>
  </si>
  <si>
    <t>　400万円を超え　550万円以下</t>
  </si>
  <si>
    <t>　550万円を超え　700万円以下</t>
  </si>
  <si>
    <t>　700万円を超え1,000万円以下</t>
  </si>
  <si>
    <t>1,000万円を超え2,000万円以下</t>
  </si>
  <si>
    <t>2,000万円を超える金額</t>
  </si>
  <si>
    <t xml:space="preserve"> 　60万円を超え 　80万円以下</t>
  </si>
  <si>
    <t xml:space="preserve"> 　40万円を超え 　60万円以下</t>
  </si>
  <si>
    <t xml:space="preserve"> 　20万円を超え 　40万円以下</t>
  </si>
  <si>
    <t xml:space="preserve"> 　10万円を超え 　20万円以下</t>
  </si>
  <si>
    <t>　　5万円を超え 　10万円以下</t>
  </si>
  <si>
    <t>不動産取得税</t>
  </si>
  <si>
    <t>ゴルフ場利用税</t>
  </si>
  <si>
    <t>特別地方消費税</t>
  </si>
  <si>
    <t>自動車税</t>
  </si>
  <si>
    <t>軽油引取税</t>
  </si>
  <si>
    <t>対前年度比(％)</t>
  </si>
  <si>
    <t>科　　　　　　目</t>
  </si>
  <si>
    <t>調定額</t>
  </si>
  <si>
    <t>収入額</t>
  </si>
  <si>
    <t>税　　　　目</t>
  </si>
  <si>
    <t>（千円）</t>
  </si>
  <si>
    <t>1世帯当たり</t>
  </si>
  <si>
    <t>1人当たり</t>
  </si>
  <si>
    <t>市税調定額(千円)</t>
  </si>
  <si>
    <t>宝塚市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</si>
  <si>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</si>
  <si>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</si>
  <si>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</si>
  <si>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</si>
  <si>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</si>
  <si>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</si>
  <si>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</si>
  <si>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</si>
  <si>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</si>
  <si>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</si>
  <si>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</si>
  <si>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</si>
  <si>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</si>
  <si>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</si>
  <si>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</si>
  <si>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</si>
  <si>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</si>
  <si>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</si>
  <si>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</si>
  <si>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</si>
  <si>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総　　数</t>
  </si>
  <si>
    <t>納税義務者</t>
  </si>
  <si>
    <t>徴収率(％)</t>
  </si>
  <si>
    <t>17　　財　　　　政</t>
  </si>
  <si>
    <t>資料　会計課</t>
  </si>
  <si>
    <t>　一般会計</t>
  </si>
  <si>
    <t>　特別会計</t>
  </si>
  <si>
    <t>　　　国民健康保険事業費</t>
  </si>
  <si>
    <t>　　　国民健康保険診療施設費</t>
  </si>
  <si>
    <t>　　　農業共済事業費</t>
  </si>
  <si>
    <t>　　　介護保険事業費</t>
  </si>
  <si>
    <t>　企業会計</t>
  </si>
  <si>
    <t>　　　水道事業費</t>
  </si>
  <si>
    <t>　　　病院事業費</t>
  </si>
  <si>
    <t>総　　　額</t>
  </si>
  <si>
    <t>歳　　　入</t>
  </si>
  <si>
    <t>　　市　　　税</t>
  </si>
  <si>
    <t>　　地方譲与税</t>
  </si>
  <si>
    <t>　　利子割交付金</t>
  </si>
  <si>
    <t>　　地方消費税交付金</t>
  </si>
  <si>
    <t>　　ゴルフ場利用税交付金</t>
  </si>
  <si>
    <t>　　自動車取得税交付金</t>
  </si>
  <si>
    <t>　　地方特例交付金</t>
  </si>
  <si>
    <t>　　地方交付税</t>
  </si>
  <si>
    <t>　　交通安全対策特別交付金</t>
  </si>
  <si>
    <t>　　分担金及び負担金</t>
  </si>
  <si>
    <t>　　使用料及び手数料</t>
  </si>
  <si>
    <t>　　国庫支出金</t>
  </si>
  <si>
    <t>　　県支出金</t>
  </si>
  <si>
    <t>　　財産収入</t>
  </si>
  <si>
    <t>　　寄付金</t>
  </si>
  <si>
    <t>　　繰入金</t>
  </si>
  <si>
    <t>　　繰越金</t>
  </si>
  <si>
    <t>　　諸収入</t>
  </si>
  <si>
    <t>　　市債</t>
  </si>
  <si>
    <t>　　寄　付　金</t>
  </si>
  <si>
    <t>　　繰　入　金</t>
  </si>
  <si>
    <t>　　繰　越　金</t>
  </si>
  <si>
    <t>　　諸　収　入</t>
  </si>
  <si>
    <t>　　市　　　債</t>
  </si>
  <si>
    <t>　　国有提供施設等所在市町村助成交付金　　</t>
  </si>
  <si>
    <t>歳　　　出</t>
  </si>
  <si>
    <t>　　議会費</t>
  </si>
  <si>
    <t>　　総務費</t>
  </si>
  <si>
    <t>　　民生費</t>
  </si>
  <si>
    <t>　　衛生費</t>
  </si>
  <si>
    <t>　　労働費</t>
  </si>
  <si>
    <t>　　農林業費</t>
  </si>
  <si>
    <t>　　商工費</t>
  </si>
  <si>
    <t>　　土木費</t>
  </si>
  <si>
    <t>　　消防費</t>
  </si>
  <si>
    <t>　　教育費</t>
  </si>
  <si>
    <t>　　災害復旧費</t>
  </si>
  <si>
    <t>　　公債費</t>
  </si>
  <si>
    <t>　　諸支出金</t>
  </si>
  <si>
    <t>　　議　会　費</t>
  </si>
  <si>
    <t>　　総　務　費</t>
  </si>
  <si>
    <t>　　民　生　費</t>
  </si>
  <si>
    <t>　　衛　生　費</t>
  </si>
  <si>
    <t>　　労　働　費</t>
  </si>
  <si>
    <t>　　商　工　費</t>
  </si>
  <si>
    <t>　　土　木　費</t>
  </si>
  <si>
    <t>　　消　防　費</t>
  </si>
  <si>
    <t>　　教　育　費</t>
  </si>
  <si>
    <t>　　公　債　費</t>
  </si>
  <si>
    <t>款　　　　名</t>
  </si>
  <si>
    <t>　　国民健康保険事業費</t>
  </si>
  <si>
    <t>　　国民健康保険診療施設費</t>
  </si>
  <si>
    <t>　　農業共済事業費</t>
  </si>
  <si>
    <t>　　介護保険事業費</t>
  </si>
  <si>
    <t>　　国民健康保険事業費</t>
  </si>
  <si>
    <t>　　老人保健医療事業費</t>
  </si>
  <si>
    <t>収　　　入</t>
  </si>
  <si>
    <t>　　収益的収入</t>
  </si>
  <si>
    <t>　　資本的収入</t>
  </si>
  <si>
    <t>支　　　出</t>
  </si>
  <si>
    <t>　　収益的支出</t>
  </si>
  <si>
    <t>　　資本的支出</t>
  </si>
  <si>
    <t>　　区　　　分</t>
  </si>
  <si>
    <t>　　医業収益</t>
  </si>
  <si>
    <t>　　医業外収益</t>
  </si>
  <si>
    <t>　　特別利益</t>
  </si>
  <si>
    <t>　　企業債</t>
  </si>
  <si>
    <t>　　負担金</t>
  </si>
  <si>
    <t>　　医業費用</t>
  </si>
  <si>
    <t>　　医業外費用</t>
  </si>
  <si>
    <t>　　特別損失</t>
  </si>
  <si>
    <t>　　建設改良費</t>
  </si>
  <si>
    <t>　　企業債償還金</t>
  </si>
  <si>
    <t>　　他会計借入金償還金</t>
  </si>
  <si>
    <t>　　市税</t>
  </si>
  <si>
    <t>　　地方消費税交付金</t>
  </si>
  <si>
    <t>　　国有提供施設等所在市町村助成交付金</t>
  </si>
  <si>
    <t>　　地方交付税　　</t>
  </si>
  <si>
    <t>　　寄附金</t>
  </si>
  <si>
    <t>歳　入　総　額</t>
  </si>
  <si>
    <t>歳　出　総　額</t>
  </si>
  <si>
    <t>　　予備費</t>
  </si>
  <si>
    <t>総　　　　額</t>
  </si>
  <si>
    <t>　　公営住宅建設事業</t>
  </si>
  <si>
    <t>　　一般廃棄物処理事業</t>
  </si>
  <si>
    <t>　　厚生福祉施設整備事業</t>
  </si>
  <si>
    <t>　　地域改善対策事業</t>
  </si>
  <si>
    <t>　　一般公共事業</t>
  </si>
  <si>
    <t>　　一般単独事業</t>
  </si>
  <si>
    <t>　　災害復旧事業</t>
  </si>
  <si>
    <t>　　特定資金公共事業</t>
  </si>
  <si>
    <t>（単位　1,000円）</t>
  </si>
  <si>
    <t>　　　公共用地先行取得事業費</t>
  </si>
  <si>
    <t>　　　　財政融資資金</t>
  </si>
  <si>
    <t>狩猟者登録税</t>
  </si>
  <si>
    <t>入猟税</t>
  </si>
  <si>
    <t>　　　　国民健康保険診療施設整備事業</t>
  </si>
  <si>
    <t>　　　　老人保健施設整備事業</t>
  </si>
  <si>
    <r>
      <t xml:space="preserve">調定額  </t>
    </r>
    <r>
      <rPr>
        <vertAlign val="superscript"/>
        <sz val="11"/>
        <rFont val="ＭＳ Ｐゴシック"/>
        <family val="3"/>
      </rPr>
      <t>1)</t>
    </r>
  </si>
  <si>
    <r>
      <t xml:space="preserve">世帯数  </t>
    </r>
    <r>
      <rPr>
        <vertAlign val="superscript"/>
        <sz val="11"/>
        <rFont val="ＭＳ Ｐゴシック"/>
        <family val="3"/>
      </rPr>
      <t>2)</t>
    </r>
  </si>
  <si>
    <r>
      <t xml:space="preserve">人　口  </t>
    </r>
    <r>
      <rPr>
        <vertAlign val="superscript"/>
        <sz val="11"/>
        <rFont val="ＭＳ Ｐゴシック"/>
        <family val="3"/>
      </rPr>
      <t>2)</t>
    </r>
  </si>
  <si>
    <t>　　　　　 ４８</t>
  </si>
  <si>
    <t>　　　　　 ４９</t>
  </si>
  <si>
    <t>　　　　　 ５０</t>
  </si>
  <si>
    <t>　　　　　 ５１</t>
  </si>
  <si>
    <t>　　　　　 ５２</t>
  </si>
  <si>
    <t>　　　　　 ５３</t>
  </si>
  <si>
    <t>　　　　　 ５４</t>
  </si>
  <si>
    <t>　　　　　 ５５</t>
  </si>
  <si>
    <t>　　　　　 ５６</t>
  </si>
  <si>
    <t>　　　　　 ５７</t>
  </si>
  <si>
    <t>　　　　　 ５８</t>
  </si>
  <si>
    <t>　　　　　 ５９</t>
  </si>
  <si>
    <t>　　　　　 ６０</t>
  </si>
  <si>
    <t>　　　　　 ６１</t>
  </si>
  <si>
    <t>　　　　　 ６２</t>
  </si>
  <si>
    <t>　　　　　 ６３</t>
  </si>
  <si>
    <t>　　　　　 　３</t>
  </si>
  <si>
    <t>　　　　　 　４</t>
  </si>
  <si>
    <t>　　　　　 　５</t>
  </si>
  <si>
    <t>　　　　　 　６</t>
  </si>
  <si>
    <t>　　　　　 　７</t>
  </si>
  <si>
    <t>　　　　　 　８</t>
  </si>
  <si>
    <t>　　　　　 　９</t>
  </si>
  <si>
    <t>鉱区税</t>
  </si>
  <si>
    <t>　　　老人保健事業費</t>
  </si>
  <si>
    <t>資本的支出</t>
  </si>
  <si>
    <t>　　　　　　財政融資資金</t>
  </si>
  <si>
    <t>税　　　　　目</t>
  </si>
  <si>
    <t>（単位　円）現年度分、過年度分及び滞納繰越分の合計を賦課期日（1月1日）の推計人口で割ったものである。</t>
  </si>
  <si>
    <t>　　公共用地先行取得事業費</t>
  </si>
  <si>
    <t>　　公共用地先行取得事業費</t>
  </si>
  <si>
    <t>（単位　1,000円）</t>
  </si>
  <si>
    <t>（単位　1,000円）</t>
  </si>
  <si>
    <t>（単位　1,000円）</t>
  </si>
  <si>
    <t>（単位　1,000円）昭和59年5月開院。</t>
  </si>
  <si>
    <t>　</t>
  </si>
  <si>
    <t>　　　 　　１４</t>
  </si>
  <si>
    <t>　　配当割交付金</t>
  </si>
  <si>
    <t>　　株式等譲渡所得割交付金</t>
  </si>
  <si>
    <r>
      <t xml:space="preserve">　　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財政融資資金</t>
    </r>
  </si>
  <si>
    <t>２）現年度分のみ、当初課税時のもの。</t>
  </si>
  <si>
    <r>
      <t xml:space="preserve">　　平成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元</t>
    </r>
  </si>
  <si>
    <t>　　　　　 　２</t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</si>
  <si>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１０</t>
    </r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</si>
  <si>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１１</t>
    </r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</si>
  <si>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１２</t>
    </r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</si>
  <si>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１３</t>
    </r>
  </si>
  <si>
    <t>　　　 　　１５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</si>
  <si>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</si>
  <si>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</si>
  <si>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</si>
  <si>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</si>
  <si>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</si>
  <si>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</si>
  <si>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</si>
  <si>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</si>
  <si>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</si>
  <si>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</si>
  <si>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</si>
  <si>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</si>
  <si>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</si>
  <si>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</si>
  <si>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</si>
  <si>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</si>
  <si>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歳入歳出決算の推移</t>
  </si>
  <si>
    <t>会計別歳入歳出当初予算額</t>
  </si>
  <si>
    <t>一般会計決算額</t>
  </si>
  <si>
    <t>特別会計決算額</t>
  </si>
  <si>
    <t>水道事業会計決算額</t>
  </si>
  <si>
    <t>市立病院事業会計決算額</t>
  </si>
  <si>
    <t>一般会計当初予算額</t>
  </si>
  <si>
    <t>起債区分別市債現在高</t>
  </si>
  <si>
    <t>市債借入状況</t>
  </si>
  <si>
    <t>借入先別市債現在高</t>
  </si>
  <si>
    <t>税目別納税義務者数</t>
  </si>
  <si>
    <t>市税徴収状況</t>
  </si>
  <si>
    <t>個人市民税課税標準額段階別所得割額</t>
  </si>
  <si>
    <t>県税徴収状況</t>
  </si>
  <si>
    <t>市民１人当たり市税負担額</t>
  </si>
  <si>
    <t>所得者種類別所得金額</t>
  </si>
  <si>
    <t>所得者種類別個人市民税所得割額</t>
  </si>
  <si>
    <t>　　　 　　１６</t>
  </si>
  <si>
    <t>養父市</t>
  </si>
  <si>
    <t>丹波市</t>
  </si>
  <si>
    <r>
      <t xml:space="preserve">狩猟税 </t>
    </r>
    <r>
      <rPr>
        <sz val="11"/>
        <rFont val="ＭＳ Ｐゴシック"/>
        <family val="3"/>
      </rPr>
      <t xml:space="preserve">    1)</t>
    </r>
  </si>
  <si>
    <r>
      <t>1</t>
    </r>
    <r>
      <rPr>
        <sz val="11"/>
        <rFont val="ＭＳ Ｐゴシック"/>
        <family val="3"/>
      </rPr>
      <t>) 平成16年度より「狩猟者登録税」と「入猟税」が統合されて｢狩猟税｣が創設されました。</t>
    </r>
  </si>
  <si>
    <r>
      <t>2)</t>
    </r>
    <r>
      <rPr>
        <sz val="11"/>
        <rFont val="ＭＳ Ｐゴシック"/>
        <family val="3"/>
      </rPr>
      <t xml:space="preserve"> 対前年度比は平成15年度の「狩猟者登録税」・「入猟税」の合算額との比率です。</t>
    </r>
  </si>
  <si>
    <t>　　　下水道事業費</t>
  </si>
  <si>
    <t>総所得金額
（100万円）</t>
  </si>
  <si>
    <t>所得割額
（1,000円）</t>
  </si>
  <si>
    <t>平　　成　　16　　年　　度</t>
  </si>
  <si>
    <t>市民税(100万円)</t>
  </si>
  <si>
    <t>資料　上下水道局</t>
  </si>
  <si>
    <t>（単位　1,000円）</t>
  </si>
  <si>
    <t>　　配当割交付金</t>
  </si>
  <si>
    <t>　　株式等譲渡所得割交付金</t>
  </si>
  <si>
    <t>17－1　歳入歳出決算の推移</t>
  </si>
  <si>
    <t>17－12　市民1人当たり市税負担額　</t>
  </si>
  <si>
    <t>17－15　個人市民税課税標準額段階別所得割額　</t>
  </si>
  <si>
    <t>17－16　県　税　徴　収　状　況　　</t>
  </si>
  <si>
    <t>17－14　市　　　税　　　徴　　　収　　　状　　　況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</si>
  <si>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</si>
  <si>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t>南あわじ市</t>
  </si>
  <si>
    <t>朝来市</t>
  </si>
  <si>
    <t>淡路市</t>
  </si>
  <si>
    <t>宍粟市</t>
  </si>
  <si>
    <t>加東市</t>
  </si>
  <si>
    <t>たつの市</t>
  </si>
  <si>
    <t>　　　 　　１７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</si>
  <si>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</si>
  <si>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 xml:space="preserve"> </t>
    </r>
    <r>
      <rPr>
        <sz val="11"/>
        <rFont val="ＭＳ Ｐゴシック"/>
        <family val="3"/>
      </rPr>
      <t xml:space="preserve">   減税補てん債</t>
    </r>
  </si>
  <si>
    <t>　　臨時財政対策債</t>
  </si>
  <si>
    <t>　　減税補てん債</t>
  </si>
  <si>
    <t>　　公共用地先行取得等事業債</t>
  </si>
  <si>
    <t>１） 総務債、農林業債、商工債、災害復旧債、臨時税収補てん債、減収補てん債、歳入欠かん債、借換債。</t>
  </si>
  <si>
    <r>
      <t>平 成 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年 度</t>
    </r>
  </si>
  <si>
    <t>平　　成　　17　　年　　度</t>
  </si>
  <si>
    <r>
      <t xml:space="preserve"> </t>
    </r>
    <r>
      <rPr>
        <sz val="11"/>
        <rFont val="ＭＳ Ｐゴシック"/>
        <family val="3"/>
      </rPr>
      <t xml:space="preserve">          </t>
    </r>
  </si>
  <si>
    <t>　（単位　金額　1,000円）　宝塚・伊丹・川西・三田市及び猪名川町の合算額。</t>
  </si>
  <si>
    <r>
      <t>県下2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市市税１人当たり調定額</t>
    </r>
  </si>
  <si>
    <t xml:space="preserve"> </t>
  </si>
  <si>
    <t xml:space="preserve"> </t>
  </si>
  <si>
    <t xml:space="preserve"> </t>
  </si>
  <si>
    <t xml:space="preserve"> </t>
  </si>
  <si>
    <t>　　　 　　１８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</si>
  <si>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</si>
  <si>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</si>
  <si>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　</t>
  </si>
  <si>
    <r>
      <t>平 成 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年 度</t>
    </r>
  </si>
  <si>
    <r>
      <t>平 成 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年 度</t>
    </r>
  </si>
  <si>
    <t xml:space="preserve">　2)        94.9 </t>
  </si>
  <si>
    <t>平　　成　　18　　年　　度</t>
  </si>
  <si>
    <r>
      <t xml:space="preserve">　　その他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</si>
  <si>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 xml:space="preserve">　　学校教育施設整備事業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</t>
    </r>
  </si>
  <si>
    <t>2）減収補てん債、財源対策債、臨時財政特例債、災害援護資金貸付事業債、調整債、公共事業等臨時特例債、社会福祉施設整備事業債、</t>
  </si>
  <si>
    <t>　　病院事業債（国診）</t>
  </si>
  <si>
    <r>
      <t>平成1</t>
    </r>
    <r>
      <rPr>
        <sz val="11"/>
        <rFont val="ＭＳ Ｐゴシック"/>
        <family val="3"/>
      </rPr>
      <t>8年から区分変更</t>
    </r>
  </si>
  <si>
    <t xml:space="preserve"> 　10万円以下</t>
  </si>
  <si>
    <r>
      <t xml:space="preserve"> 　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0万円を超え　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0万円以下</t>
    </r>
  </si>
  <si>
    <r>
      <t>　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0万円を超え　200万円以下</t>
    </r>
  </si>
  <si>
    <t>課税標準額</t>
  </si>
  <si>
    <t>1,000万円を超える金額</t>
  </si>
  <si>
    <t>県たばこ税</t>
  </si>
  <si>
    <t>（単位　1,000円）</t>
  </si>
  <si>
    <t>1）平成18年度から義務教育施設整備事業債より名称変更。</t>
  </si>
  <si>
    <t>17－17　所得者種類別所得金額</t>
  </si>
  <si>
    <t>17－18　所得者種類別個人市民税所得割額</t>
  </si>
  <si>
    <r>
      <t>1</t>
    </r>
    <r>
      <rPr>
        <sz val="11"/>
        <rFont val="ＭＳ Ｐゴシック"/>
        <family val="3"/>
      </rPr>
      <t>7</t>
    </r>
  </si>
  <si>
    <r>
      <t>1</t>
    </r>
    <r>
      <rPr>
        <sz val="11"/>
        <rFont val="ＭＳ Ｐゴシック"/>
        <family val="3"/>
      </rPr>
      <t>8</t>
    </r>
  </si>
  <si>
    <t>　　　 　　１９</t>
  </si>
  <si>
    <t>1）現年度分及び滞納繰越分の合計。国民健康保険料（税）を除き、固定資産税交納付金を含む。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</si>
  <si>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</si>
  <si>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t xml:space="preserve"> </t>
    </r>
    <r>
      <rPr>
        <sz val="11"/>
        <rFont val="ＭＳ Ｐゴシック"/>
        <family val="3"/>
      </rPr>
      <t xml:space="preserve">     後期高齢者医療事業費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</si>
  <si>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</si>
  <si>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</si>
  <si>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平成20年度</t>
  </si>
  <si>
    <t>平成20年度</t>
  </si>
  <si>
    <t>　　臨時税収補てん債、一般会計出資債、一般補助施設整備等事業債、県貸付金。</t>
  </si>
  <si>
    <r>
      <t>平 成 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年 度</t>
    </r>
  </si>
  <si>
    <t>平　　成　　19　　年　　度</t>
  </si>
  <si>
    <t>資料　市税収納課</t>
  </si>
  <si>
    <t>資料　市立病院経営統括部</t>
  </si>
  <si>
    <t>　　　 　　２０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</si>
  <si>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</si>
  <si>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t>　　後期高齢者医療事業費</t>
  </si>
  <si>
    <t xml:space="preserve">－ 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</si>
  <si>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</si>
  <si>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t>平成21年度</t>
  </si>
  <si>
    <t>　　　　旧簡保資金</t>
  </si>
  <si>
    <t>　　　　旧郵貯資金</t>
  </si>
  <si>
    <t>　　地方公営企業等金融機構資金　1)</t>
  </si>
  <si>
    <r>
      <t xml:space="preserve">　　保険会社等 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</si>
  <si>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 xml:space="preserve">　　共済等      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</si>
  <si>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 xml:space="preserve">　　その他     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</si>
  <si>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１）旧公営企業金融公庫資金を含む。</t>
  </si>
  <si>
    <t>2）保険会社、日本損害保険協会。　</t>
  </si>
  <si>
    <t>3）兵庫県市町村職員共済組合、市町村退職手当組合、全国市有物件災害共済会、全国市町村振興協会。　</t>
  </si>
  <si>
    <t>4）国の予算貸付、その他の金融機関、都道府県貸付金、市場公募債。</t>
  </si>
  <si>
    <t>平成1６年度</t>
  </si>
  <si>
    <t>平成1７年度</t>
  </si>
  <si>
    <t>平成1８年度</t>
  </si>
  <si>
    <t>平成1９年度</t>
  </si>
  <si>
    <t>平成２０年度</t>
  </si>
  <si>
    <t>平 成 1６ 年 度</t>
  </si>
  <si>
    <t>平 成 1７ 年 度</t>
  </si>
  <si>
    <t>平 成 1８ 年 度</t>
  </si>
  <si>
    <t>平 成 1９ 年 度</t>
  </si>
  <si>
    <t>平 成 ２０ 年 度</t>
  </si>
  <si>
    <r>
      <t xml:space="preserve">平 成 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年 度</t>
    </r>
  </si>
  <si>
    <t>平　　成　　20　　年　　度</t>
  </si>
  <si>
    <r>
      <t>17－13　県下29市市税1人当たり調定額　　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</si>
  <si>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r>
      <t>2）平成</t>
    </r>
    <r>
      <rPr>
        <sz val="11"/>
        <rFont val="ＭＳ Ｐゴシック"/>
        <family val="3"/>
      </rPr>
      <t>20年4月1日現在。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</si>
</sst>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#,##0.0_);[Red]\(#,##0.0\)"/>
    <numFmt numFmtId="181" formatCode="#,##0.0"/>
    <numFmt numFmtId="182" formatCode="0.0_);[Red]\(0.0\)"/>
    <numFmt numFmtId="183" formatCode="#,##0;[Red]#,##0"/>
    <numFmt numFmtId="184" formatCode="0;[Red]0"/>
    <numFmt numFmtId="185" formatCode="0.00_ "/>
    <numFmt numFmtId="186" formatCode="\-\ "/>
    <numFmt numFmtId="187" formatCode="#,##0_);\(#,##0\)"/>
    <numFmt numFmtId="188" formatCode="#,##0_);[Red]\-#,##0\ "/>
    <numFmt numFmtId="189" formatCode="0_);[Red]\(0\)"/>
    <numFmt numFmtId="190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49" fontId="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38" fontId="6" fillId="0" borderId="0" xfId="49" applyFont="1" applyFill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distributed"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 quotePrefix="1">
      <alignment vertical="center"/>
    </xf>
    <xf numFmtId="0" fontId="0" fillId="0" borderId="16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38" fontId="0" fillId="0" borderId="14" xfId="49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vertical="center"/>
    </xf>
    <xf numFmtId="187" fontId="0" fillId="0" borderId="13" xfId="49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79" fontId="0" fillId="0" borderId="16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87" fontId="2" fillId="0" borderId="16" xfId="49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3" fontId="9" fillId="0" borderId="2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188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8" fontId="0" fillId="0" borderId="13" xfId="0" applyNumberFormat="1" applyFont="1" applyFill="1" applyBorder="1" applyAlignment="1">
      <alignment horizontal="right" vertical="center"/>
    </xf>
    <xf numFmtId="188" fontId="0" fillId="0" borderId="16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186" fontId="0" fillId="0" borderId="15" xfId="0" applyNumberFormat="1" applyFont="1" applyFill="1" applyBorder="1" applyAlignment="1">
      <alignment horizontal="right" vertical="center"/>
    </xf>
    <xf numFmtId="186" fontId="0" fillId="0" borderId="25" xfId="0" applyNumberFormat="1" applyFont="1" applyFill="1" applyBorder="1" applyAlignment="1">
      <alignment horizontal="right" vertical="center"/>
    </xf>
    <xf numFmtId="188" fontId="0" fillId="0" borderId="23" xfId="0" applyNumberFormat="1" applyFont="1" applyFill="1" applyBorder="1" applyAlignment="1">
      <alignment horizontal="right" vertical="center"/>
    </xf>
    <xf numFmtId="186" fontId="0" fillId="0" borderId="24" xfId="0" applyNumberFormat="1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88" fontId="0" fillId="0" borderId="16" xfId="0" applyNumberFormat="1" applyFont="1" applyFill="1" applyBorder="1" applyAlignment="1">
      <alignment vertical="center"/>
    </xf>
    <xf numFmtId="188" fontId="0" fillId="0" borderId="1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0" fillId="0" borderId="25" xfId="0" applyNumberFormat="1" applyFont="1" applyFill="1" applyBorder="1" applyAlignment="1">
      <alignment vertical="center"/>
    </xf>
    <xf numFmtId="188" fontId="2" fillId="0" borderId="17" xfId="49" applyNumberFormat="1" applyFont="1" applyFill="1" applyBorder="1" applyAlignment="1">
      <alignment vertical="center"/>
    </xf>
    <xf numFmtId="188" fontId="0" fillId="0" borderId="13" xfId="49" applyNumberFormat="1" applyFont="1" applyFill="1" applyBorder="1" applyAlignment="1">
      <alignment vertical="center"/>
    </xf>
    <xf numFmtId="188" fontId="0" fillId="0" borderId="15" xfId="49" applyNumberFormat="1" applyFont="1" applyFill="1" applyBorder="1" applyAlignment="1">
      <alignment vertical="center"/>
    </xf>
    <xf numFmtId="188" fontId="0" fillId="0" borderId="16" xfId="49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88" fontId="2" fillId="0" borderId="16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86" fontId="2" fillId="0" borderId="15" xfId="0" applyNumberFormat="1" applyFont="1" applyFill="1" applyBorder="1" applyAlignment="1">
      <alignment horizontal="right" vertical="center"/>
    </xf>
    <xf numFmtId="186" fontId="2" fillId="0" borderId="24" xfId="0" applyNumberFormat="1" applyFont="1" applyFill="1" applyBorder="1" applyAlignment="1">
      <alignment horizontal="right" vertical="center"/>
    </xf>
    <xf numFmtId="186" fontId="0" fillId="0" borderId="27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distributed" vertical="center"/>
    </xf>
    <xf numFmtId="190" fontId="0" fillId="0" borderId="13" xfId="49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right" vertical="center"/>
    </xf>
    <xf numFmtId="178" fontId="0" fillId="0" borderId="32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178" fontId="0" fillId="0" borderId="34" xfId="0" applyNumberFormat="1" applyFont="1" applyFill="1" applyBorder="1" applyAlignment="1">
      <alignment horizontal="right" vertical="center"/>
    </xf>
    <xf numFmtId="186" fontId="0" fillId="0" borderId="33" xfId="0" applyNumberFormat="1" applyFont="1" applyFill="1" applyBorder="1" applyAlignment="1">
      <alignment horizontal="right" vertical="center"/>
    </xf>
    <xf numFmtId="186" fontId="0" fillId="0" borderId="34" xfId="0" applyNumberFormat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86" fontId="0" fillId="0" borderId="38" xfId="0" applyNumberFormat="1" applyFont="1" applyFill="1" applyBorder="1" applyAlignment="1">
      <alignment horizontal="right" vertical="center"/>
    </xf>
    <xf numFmtId="189" fontId="0" fillId="0" borderId="39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177" fontId="0" fillId="0" borderId="41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horizontal="right" vertical="center"/>
    </xf>
    <xf numFmtId="177" fontId="0" fillId="0" borderId="38" xfId="0" applyNumberFormat="1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" vertical="center"/>
    </xf>
    <xf numFmtId="190" fontId="0" fillId="0" borderId="33" xfId="49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9" fontId="0" fillId="0" borderId="42" xfId="0" applyNumberFormat="1" applyFont="1" applyFill="1" applyBorder="1" applyAlignment="1">
      <alignment vertical="center"/>
    </xf>
    <xf numFmtId="186" fontId="0" fillId="0" borderId="33" xfId="49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/>
    </xf>
    <xf numFmtId="188" fontId="0" fillId="0" borderId="43" xfId="0" applyNumberFormat="1" applyFont="1" applyFill="1" applyBorder="1" applyAlignment="1">
      <alignment horizontal="right"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right" vertical="center"/>
    </xf>
    <xf numFmtId="188" fontId="0" fillId="0" borderId="13" xfId="0" applyNumberFormat="1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88" fontId="0" fillId="0" borderId="15" xfId="49" applyNumberFormat="1" applyFont="1" applyFill="1" applyBorder="1" applyAlignment="1">
      <alignment vertical="center"/>
    </xf>
    <xf numFmtId="188" fontId="0" fillId="0" borderId="13" xfId="49" applyNumberFormat="1" applyFont="1" applyFill="1" applyBorder="1" applyAlignment="1">
      <alignment vertical="center"/>
    </xf>
    <xf numFmtId="188" fontId="0" fillId="0" borderId="16" xfId="49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13" xfId="49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88" fontId="2" fillId="0" borderId="17" xfId="0" applyNumberFormat="1" applyFont="1" applyFill="1" applyBorder="1" applyAlignment="1">
      <alignment horizontal="right" vertical="center"/>
    </xf>
    <xf numFmtId="188" fontId="0" fillId="0" borderId="15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right" vertical="center"/>
    </xf>
    <xf numFmtId="188" fontId="2" fillId="0" borderId="15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86" fontId="0" fillId="0" borderId="13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right" vertical="center"/>
    </xf>
    <xf numFmtId="188" fontId="0" fillId="0" borderId="11" xfId="0" applyNumberFormat="1" applyFont="1" applyFill="1" applyBorder="1" applyAlignment="1">
      <alignment horizontal="right" vertical="center"/>
    </xf>
    <xf numFmtId="188" fontId="0" fillId="0" borderId="17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88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88" fontId="0" fillId="0" borderId="16" xfId="0" applyNumberFormat="1" applyFont="1" applyFill="1" applyBorder="1" applyAlignment="1">
      <alignment vertical="center"/>
    </xf>
    <xf numFmtId="188" fontId="0" fillId="0" borderId="13" xfId="0" applyNumberFormat="1" applyFont="1" applyFill="1" applyBorder="1" applyAlignment="1">
      <alignment vertical="center"/>
    </xf>
    <xf numFmtId="186" fontId="0" fillId="0" borderId="13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vertical="center"/>
    </xf>
    <xf numFmtId="189" fontId="0" fillId="0" borderId="13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vertical="center"/>
    </xf>
    <xf numFmtId="186" fontId="0" fillId="0" borderId="45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8" fontId="0" fillId="0" borderId="43" xfId="49" applyFont="1" applyBorder="1" applyAlignment="1" applyProtection="1">
      <alignment vertical="center"/>
      <protection/>
    </xf>
    <xf numFmtId="3" fontId="11" fillId="0" borderId="43" xfId="49" applyNumberFormat="1" applyFont="1" applyFill="1" applyBorder="1" applyAlignment="1" applyProtection="1">
      <alignment vertical="center"/>
      <protection/>
    </xf>
    <xf numFmtId="38" fontId="0" fillId="0" borderId="13" xfId="49" applyFont="1" applyBorder="1" applyAlignment="1" applyProtection="1">
      <alignment vertical="center"/>
      <protection/>
    </xf>
    <xf numFmtId="3" fontId="11" fillId="0" borderId="13" xfId="49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>
      <alignment horizontal="right" vertical="center"/>
    </xf>
    <xf numFmtId="38" fontId="0" fillId="0" borderId="16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38" fontId="0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"/>
    </sheetView>
  </sheetViews>
  <sheetFormatPr defaultColWidth="8.375" defaultRowHeight="18" customHeight="1"/>
  <cols>
    <col min="1" max="1" width="4.125" style="2" customWidth="1"/>
    <col min="2" max="2" width="4.125" style="72" customWidth="1"/>
    <col min="3" max="3" width="39.50390625" style="2" bestFit="1" customWidth="1"/>
    <col min="4" max="16384" width="8.375" style="3" customWidth="1"/>
  </cols>
  <sheetData>
    <row r="1" ht="18" customHeight="1">
      <c r="A1" s="2" t="s">
        <v>388</v>
      </c>
    </row>
    <row r="2" spans="1:2" ht="18" customHeight="1">
      <c r="A2" s="1" t="s">
        <v>153</v>
      </c>
      <c r="B2" s="71"/>
    </row>
    <row r="3" spans="2:3" ht="18" customHeight="1">
      <c r="B3" s="72" t="s">
        <v>315</v>
      </c>
      <c r="C3" s="3" t="s">
        <v>331</v>
      </c>
    </row>
    <row r="4" spans="2:3" ht="18" customHeight="1">
      <c r="B4" s="72" t="s">
        <v>316</v>
      </c>
      <c r="C4" s="3" t="s">
        <v>332</v>
      </c>
    </row>
    <row r="5" spans="2:3" ht="18" customHeight="1">
      <c r="B5" s="72" t="s">
        <v>317</v>
      </c>
      <c r="C5" s="3" t="s">
        <v>333</v>
      </c>
    </row>
    <row r="6" spans="2:3" ht="18" customHeight="1">
      <c r="B6" s="72" t="s">
        <v>318</v>
      </c>
      <c r="C6" s="3" t="s">
        <v>334</v>
      </c>
    </row>
    <row r="7" spans="2:3" ht="18" customHeight="1">
      <c r="B7" s="72" t="s">
        <v>319</v>
      </c>
      <c r="C7" s="3" t="s">
        <v>335</v>
      </c>
    </row>
    <row r="8" spans="2:3" ht="18" customHeight="1">
      <c r="B8" s="72" t="s">
        <v>320</v>
      </c>
      <c r="C8" s="3" t="s">
        <v>336</v>
      </c>
    </row>
    <row r="9" spans="2:3" ht="18" customHeight="1">
      <c r="B9" s="72" t="s">
        <v>321</v>
      </c>
      <c r="C9" s="3" t="s">
        <v>337</v>
      </c>
    </row>
    <row r="10" spans="2:3" ht="18" customHeight="1">
      <c r="B10" s="72" t="s">
        <v>322</v>
      </c>
      <c r="C10" s="3" t="s">
        <v>338</v>
      </c>
    </row>
    <row r="11" spans="2:3" ht="18" customHeight="1">
      <c r="B11" s="72" t="s">
        <v>323</v>
      </c>
      <c r="C11" s="3" t="s">
        <v>339</v>
      </c>
    </row>
    <row r="12" spans="2:3" ht="18" customHeight="1">
      <c r="B12" s="72" t="s">
        <v>324</v>
      </c>
      <c r="C12" s="3" t="s">
        <v>340</v>
      </c>
    </row>
    <row r="13" spans="2:3" ht="18" customHeight="1">
      <c r="B13" s="72" t="s">
        <v>325</v>
      </c>
      <c r="C13" s="3" t="s">
        <v>341</v>
      </c>
    </row>
    <row r="14" spans="2:3" ht="18" customHeight="1">
      <c r="B14" s="72" t="s">
        <v>326</v>
      </c>
      <c r="C14" s="3" t="s">
        <v>345</v>
      </c>
    </row>
    <row r="15" spans="2:3" ht="18" customHeight="1">
      <c r="B15" s="72" t="s">
        <v>327</v>
      </c>
      <c r="C15" s="3" t="s">
        <v>386</v>
      </c>
    </row>
    <row r="16" spans="2:3" ht="18" customHeight="1">
      <c r="B16" s="72" t="s">
        <v>328</v>
      </c>
      <c r="C16" s="3" t="s">
        <v>342</v>
      </c>
    </row>
    <row r="17" spans="2:3" ht="18" customHeight="1">
      <c r="B17" s="72" t="s">
        <v>329</v>
      </c>
      <c r="C17" s="3" t="s">
        <v>343</v>
      </c>
    </row>
    <row r="18" spans="2:3" ht="18" customHeight="1">
      <c r="B18" s="72" t="s">
        <v>330</v>
      </c>
      <c r="C18" s="3" t="s">
        <v>344</v>
      </c>
    </row>
    <row r="19" spans="2:3" ht="18" customHeight="1">
      <c r="B19" s="72" t="s">
        <v>414</v>
      </c>
      <c r="C19" s="3" t="s">
        <v>346</v>
      </c>
    </row>
    <row r="20" spans="2:3" ht="18" customHeight="1">
      <c r="B20" s="72" t="s">
        <v>415</v>
      </c>
      <c r="C20" s="3" t="s">
        <v>347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41.50390625" style="16" customWidth="1"/>
    <col min="2" max="6" width="15.875" style="16" customWidth="1"/>
    <col min="7" max="7" width="14.50390625" style="16" customWidth="1"/>
    <col min="8" max="16384" width="6.75390625" style="16" customWidth="1"/>
  </cols>
  <sheetData>
    <row r="1" ht="18" customHeight="1">
      <c r="A1" s="16" t="s">
        <v>390</v>
      </c>
    </row>
    <row r="2" spans="1:6" ht="27" customHeight="1">
      <c r="A2" s="209" t="s">
        <v>79</v>
      </c>
      <c r="B2" s="209"/>
      <c r="C2" s="209"/>
      <c r="D2" s="209"/>
      <c r="E2" s="209"/>
      <c r="F2" s="209"/>
    </row>
    <row r="3" spans="1:6" ht="18" customHeight="1">
      <c r="A3" s="11"/>
      <c r="B3" s="11"/>
      <c r="C3" s="11"/>
      <c r="D3" s="11"/>
      <c r="E3" s="11"/>
      <c r="F3" s="11"/>
    </row>
    <row r="4" spans="1:6" ht="18" customHeight="1">
      <c r="A4" s="20" t="s">
        <v>300</v>
      </c>
      <c r="B4" s="17"/>
      <c r="C4" s="17"/>
      <c r="D4" s="17"/>
      <c r="E4" s="17"/>
      <c r="F4" s="17"/>
    </row>
    <row r="5" spans="1:6" ht="25.5" customHeight="1" thickBot="1">
      <c r="A5" s="45" t="s">
        <v>80</v>
      </c>
      <c r="B5" s="45" t="s">
        <v>392</v>
      </c>
      <c r="C5" s="35" t="s">
        <v>368</v>
      </c>
      <c r="D5" s="35" t="s">
        <v>376</v>
      </c>
      <c r="E5" s="35" t="s">
        <v>393</v>
      </c>
      <c r="F5" s="142" t="s">
        <v>423</v>
      </c>
    </row>
    <row r="6" spans="1:6" ht="21.75" customHeight="1" thickTop="1">
      <c r="A6" s="43" t="s">
        <v>164</v>
      </c>
      <c r="B6" s="84">
        <v>8817000</v>
      </c>
      <c r="C6" s="84">
        <v>7076000</v>
      </c>
      <c r="D6" s="84">
        <v>8059100</v>
      </c>
      <c r="E6" s="174">
        <v>3687855</v>
      </c>
      <c r="F6" s="144">
        <f>+F8</f>
        <v>4891616</v>
      </c>
    </row>
    <row r="7" spans="1:6" ht="10.5" customHeight="1">
      <c r="A7" s="37"/>
      <c r="B7" s="103"/>
      <c r="C7" s="104"/>
      <c r="D7" s="104"/>
      <c r="E7" s="104"/>
      <c r="F7" s="176"/>
    </row>
    <row r="8" spans="1:6" ht="22.5" customHeight="1">
      <c r="A8" s="36" t="s">
        <v>77</v>
      </c>
      <c r="B8" s="78">
        <v>8817000</v>
      </c>
      <c r="C8" s="78">
        <v>7076000</v>
      </c>
      <c r="D8" s="78">
        <v>8043100</v>
      </c>
      <c r="E8" s="175">
        <v>3687855</v>
      </c>
      <c r="F8" s="147">
        <f>SUM(F9:F17)</f>
        <v>4891616</v>
      </c>
    </row>
    <row r="9" spans="1:6" ht="22.5" customHeight="1">
      <c r="A9" s="36" t="s">
        <v>0</v>
      </c>
      <c r="B9" s="46">
        <v>0</v>
      </c>
      <c r="C9" s="46">
        <v>0</v>
      </c>
      <c r="D9" s="107">
        <v>2407100</v>
      </c>
      <c r="E9" s="82">
        <v>0</v>
      </c>
      <c r="F9" s="147">
        <v>16500</v>
      </c>
    </row>
    <row r="10" spans="1:6" ht="22.5" customHeight="1">
      <c r="A10" s="36" t="s">
        <v>1</v>
      </c>
      <c r="B10" s="77">
        <v>36700</v>
      </c>
      <c r="C10" s="77">
        <v>55900</v>
      </c>
      <c r="D10" s="77">
        <v>94900</v>
      </c>
      <c r="E10" s="167">
        <v>46900</v>
      </c>
      <c r="F10" s="147">
        <v>13700</v>
      </c>
    </row>
    <row r="11" spans="1:6" ht="22.5" customHeight="1">
      <c r="A11" s="36" t="s">
        <v>2</v>
      </c>
      <c r="B11" s="77">
        <v>1612900</v>
      </c>
      <c r="C11" s="77">
        <v>737200</v>
      </c>
      <c r="D11" s="77">
        <v>759000</v>
      </c>
      <c r="E11" s="167">
        <v>1008100</v>
      </c>
      <c r="F11" s="147">
        <v>917600</v>
      </c>
    </row>
    <row r="12" spans="1:6" ht="22.5" customHeight="1">
      <c r="A12" s="36" t="s">
        <v>3</v>
      </c>
      <c r="B12" s="46">
        <v>0</v>
      </c>
      <c r="C12" s="108">
        <v>85700</v>
      </c>
      <c r="D12" s="108">
        <v>15000</v>
      </c>
      <c r="E12" s="168">
        <v>66300</v>
      </c>
      <c r="F12" s="147">
        <v>46000</v>
      </c>
    </row>
    <row r="13" spans="1:6" ht="22.5" customHeight="1">
      <c r="A13" s="36" t="s">
        <v>4</v>
      </c>
      <c r="B13" s="77">
        <v>1244300</v>
      </c>
      <c r="C13" s="77">
        <v>911100</v>
      </c>
      <c r="D13" s="77">
        <v>2409800</v>
      </c>
      <c r="E13" s="167">
        <v>668100</v>
      </c>
      <c r="F13" s="147">
        <v>233700</v>
      </c>
    </row>
    <row r="14" spans="1:6" ht="22.5" customHeight="1">
      <c r="A14" s="36" t="s">
        <v>379</v>
      </c>
      <c r="B14" s="77">
        <v>534200</v>
      </c>
      <c r="C14" s="77">
        <v>522100</v>
      </c>
      <c r="D14" s="77">
        <v>409300</v>
      </c>
      <c r="E14" s="82">
        <v>0</v>
      </c>
      <c r="F14" s="46">
        <v>0</v>
      </c>
    </row>
    <row r="15" spans="1:6" ht="22.5" customHeight="1">
      <c r="A15" s="36" t="s">
        <v>378</v>
      </c>
      <c r="B15" s="77">
        <v>2693500</v>
      </c>
      <c r="C15" s="77">
        <v>2067500</v>
      </c>
      <c r="D15" s="77">
        <v>1933600</v>
      </c>
      <c r="E15" s="167">
        <v>1754355</v>
      </c>
      <c r="F15" s="147">
        <v>1643216</v>
      </c>
    </row>
    <row r="16" spans="1:6" ht="22.5" customHeight="1">
      <c r="A16" s="36" t="s">
        <v>380</v>
      </c>
      <c r="B16" s="77">
        <v>2588400</v>
      </c>
      <c r="C16" s="77">
        <v>2382100</v>
      </c>
      <c r="D16" s="46">
        <v>0</v>
      </c>
      <c r="E16" s="82">
        <v>0</v>
      </c>
      <c r="F16" s="46">
        <v>0</v>
      </c>
    </row>
    <row r="17" spans="1:6" ht="22.5" customHeight="1">
      <c r="A17" s="36" t="s">
        <v>5</v>
      </c>
      <c r="B17" s="77">
        <v>107000</v>
      </c>
      <c r="C17" s="77">
        <v>3144400</v>
      </c>
      <c r="D17" s="77">
        <v>14400</v>
      </c>
      <c r="E17" s="167">
        <v>144100</v>
      </c>
      <c r="F17" s="147">
        <f>133900+1887000</f>
        <v>2020900</v>
      </c>
    </row>
    <row r="18" spans="1:6" ht="10.5" customHeight="1">
      <c r="A18" s="25"/>
      <c r="B18" s="103"/>
      <c r="C18" s="104"/>
      <c r="D18" s="104"/>
      <c r="E18" s="104"/>
      <c r="F18" s="177"/>
    </row>
    <row r="19" spans="1:6" ht="22.5" customHeight="1">
      <c r="A19" s="36" t="s">
        <v>78</v>
      </c>
      <c r="B19" s="46">
        <v>0</v>
      </c>
      <c r="C19" s="46">
        <v>0</v>
      </c>
      <c r="D19" s="108">
        <v>16000</v>
      </c>
      <c r="E19" s="82">
        <v>0</v>
      </c>
      <c r="F19" s="46">
        <v>0</v>
      </c>
    </row>
    <row r="20" spans="1:6" ht="22.5" customHeight="1">
      <c r="A20" s="38" t="s">
        <v>402</v>
      </c>
      <c r="B20" s="46">
        <v>0</v>
      </c>
      <c r="C20" s="46">
        <v>0</v>
      </c>
      <c r="D20" s="108">
        <v>16000</v>
      </c>
      <c r="E20" s="82">
        <v>0</v>
      </c>
      <c r="F20" s="46">
        <v>0</v>
      </c>
    </row>
    <row r="21" s="54" customFormat="1" ht="18" customHeight="1">
      <c r="A21" s="54" t="s">
        <v>381</v>
      </c>
    </row>
    <row r="22" s="54" customFormat="1" ht="18" customHeight="1">
      <c r="A22" s="54" t="s">
        <v>62</v>
      </c>
    </row>
    <row r="23" s="54" customFormat="1" ht="18" customHeight="1"/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2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41.50390625" style="16" customWidth="1"/>
    <col min="2" max="7" width="14.50390625" style="16" customWidth="1"/>
    <col min="8" max="16384" width="6.75390625" style="16" customWidth="1"/>
  </cols>
  <sheetData>
    <row r="1" ht="18" customHeight="1">
      <c r="A1" s="16" t="s">
        <v>388</v>
      </c>
    </row>
    <row r="2" spans="1:7" ht="27" customHeight="1">
      <c r="A2" s="209" t="s">
        <v>81</v>
      </c>
      <c r="B2" s="209"/>
      <c r="C2" s="209"/>
      <c r="D2" s="209"/>
      <c r="E2" s="209"/>
      <c r="F2" s="209"/>
      <c r="G2" s="11"/>
    </row>
    <row r="3" spans="1:7" ht="18" customHeight="1">
      <c r="A3" s="5"/>
      <c r="B3" s="5"/>
      <c r="C3" s="5"/>
      <c r="D3" s="5"/>
      <c r="E3" s="5"/>
      <c r="F3" s="5"/>
      <c r="G3" s="11"/>
    </row>
    <row r="4" spans="1:7" ht="18" customHeight="1">
      <c r="A4" s="20" t="s">
        <v>74</v>
      </c>
      <c r="C4" s="17"/>
      <c r="D4" s="17"/>
      <c r="E4" s="17"/>
      <c r="F4" s="17"/>
      <c r="G4" s="17"/>
    </row>
    <row r="5" spans="1:6" ht="25.5" customHeight="1" thickBot="1">
      <c r="A5" s="45" t="s">
        <v>82</v>
      </c>
      <c r="B5" s="45" t="s">
        <v>392</v>
      </c>
      <c r="C5" s="35" t="s">
        <v>368</v>
      </c>
      <c r="D5" s="35" t="s">
        <v>376</v>
      </c>
      <c r="E5" s="35" t="s">
        <v>393</v>
      </c>
      <c r="F5" s="142" t="s">
        <v>423</v>
      </c>
    </row>
    <row r="6" spans="1:6" ht="22.5" customHeight="1" thickTop="1">
      <c r="A6" s="43" t="s">
        <v>164</v>
      </c>
      <c r="B6" s="84">
        <v>92531014</v>
      </c>
      <c r="C6" s="84">
        <v>91877826</v>
      </c>
      <c r="D6" s="84">
        <v>90467580</v>
      </c>
      <c r="E6" s="84">
        <v>86956991</v>
      </c>
      <c r="F6" s="84">
        <v>84351621</v>
      </c>
    </row>
    <row r="7" spans="1:6" ht="11.25" customHeight="1">
      <c r="A7" s="25"/>
      <c r="B7" s="82"/>
      <c r="C7" s="85"/>
      <c r="D7" s="85"/>
      <c r="E7" s="85"/>
      <c r="F7" s="83"/>
    </row>
    <row r="8" spans="1:6" ht="22.5" customHeight="1">
      <c r="A8" s="36" t="s">
        <v>77</v>
      </c>
      <c r="B8" s="78">
        <v>90553907</v>
      </c>
      <c r="C8" s="78">
        <v>89967702</v>
      </c>
      <c r="D8" s="78">
        <v>88610769</v>
      </c>
      <c r="E8" s="78">
        <v>85171906</v>
      </c>
      <c r="F8" s="78">
        <v>82644696</v>
      </c>
    </row>
    <row r="9" spans="1:6" ht="22.5" customHeight="1">
      <c r="A9" s="36" t="s">
        <v>6</v>
      </c>
      <c r="B9" s="77">
        <v>63061114</v>
      </c>
      <c r="C9" s="77">
        <v>60576541</v>
      </c>
      <c r="D9" s="77">
        <v>60078626</v>
      </c>
      <c r="E9" s="77">
        <v>56829180</v>
      </c>
      <c r="F9" s="77">
        <v>54180332</v>
      </c>
    </row>
    <row r="10" spans="1:6" ht="22.5" customHeight="1">
      <c r="A10" s="178" t="s">
        <v>259</v>
      </c>
      <c r="B10" s="77">
        <v>41995866</v>
      </c>
      <c r="C10" s="77">
        <v>38177006</v>
      </c>
      <c r="D10" s="77">
        <v>36904471</v>
      </c>
      <c r="E10" s="77">
        <v>34523095</v>
      </c>
      <c r="F10" s="77">
        <v>32957960</v>
      </c>
    </row>
    <row r="11" spans="1:6" ht="22.5" customHeight="1">
      <c r="A11" s="153" t="s">
        <v>435</v>
      </c>
      <c r="B11" s="77">
        <v>17185064</v>
      </c>
      <c r="C11" s="77">
        <v>16368303</v>
      </c>
      <c r="D11" s="77">
        <v>15598711</v>
      </c>
      <c r="E11" s="77">
        <v>14762875</v>
      </c>
      <c r="F11" s="77">
        <v>13880122</v>
      </c>
    </row>
    <row r="12" spans="1:6" ht="22.5" customHeight="1">
      <c r="A12" s="153" t="s">
        <v>436</v>
      </c>
      <c r="B12" s="77">
        <v>3880184</v>
      </c>
      <c r="C12" s="77">
        <v>6031222</v>
      </c>
      <c r="D12" s="77">
        <v>7575444</v>
      </c>
      <c r="E12" s="77">
        <v>7543210</v>
      </c>
      <c r="F12" s="77">
        <v>7342250</v>
      </c>
    </row>
    <row r="13" spans="1:6" ht="22.5" customHeight="1">
      <c r="A13" s="153" t="s">
        <v>437</v>
      </c>
      <c r="B13" s="77">
        <v>5652763</v>
      </c>
      <c r="C13" s="77">
        <v>5462231</v>
      </c>
      <c r="D13" s="77">
        <v>5529742</v>
      </c>
      <c r="E13" s="77">
        <v>5520985</v>
      </c>
      <c r="F13" s="77">
        <v>5556183</v>
      </c>
    </row>
    <row r="14" spans="1:6" ht="22.5" customHeight="1">
      <c r="A14" s="36" t="s">
        <v>7</v>
      </c>
      <c r="B14" s="77">
        <v>18040784</v>
      </c>
      <c r="C14" s="77">
        <v>19983312</v>
      </c>
      <c r="D14" s="77">
        <v>18596092</v>
      </c>
      <c r="E14" s="77">
        <v>18016513</v>
      </c>
      <c r="F14" s="77">
        <v>14562609</v>
      </c>
    </row>
    <row r="15" spans="1:6" ht="22.5" customHeight="1">
      <c r="A15" s="178" t="s">
        <v>438</v>
      </c>
      <c r="B15" s="77">
        <v>67400</v>
      </c>
      <c r="C15" s="77">
        <v>27000</v>
      </c>
      <c r="D15" s="77">
        <v>4100</v>
      </c>
      <c r="E15" s="46">
        <v>0</v>
      </c>
      <c r="F15" s="46">
        <v>0</v>
      </c>
    </row>
    <row r="16" spans="1:6" ht="22.5" customHeight="1">
      <c r="A16" s="178" t="s">
        <v>439</v>
      </c>
      <c r="B16" s="77">
        <v>1246780</v>
      </c>
      <c r="C16" s="77">
        <v>1344199</v>
      </c>
      <c r="D16" s="77">
        <v>1488487</v>
      </c>
      <c r="E16" s="77">
        <v>1494140</v>
      </c>
      <c r="F16" s="77">
        <v>1333036</v>
      </c>
    </row>
    <row r="17" spans="1:6" ht="22.5" customHeight="1">
      <c r="A17" s="36" t="s">
        <v>8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</row>
    <row r="18" spans="1:6" ht="22.5" customHeight="1">
      <c r="A18" s="178" t="s">
        <v>440</v>
      </c>
      <c r="B18" s="77">
        <v>2485066</v>
      </c>
      <c r="C18" s="77">
        <v>2574419</v>
      </c>
      <c r="D18" s="77">
        <v>2913722</v>
      </c>
      <c r="E18" s="77">
        <v>3311088</v>
      </c>
      <c r="F18" s="77">
        <v>7012536</v>
      </c>
    </row>
    <row r="19" spans="1:6" ht="10.5" customHeight="1">
      <c r="A19" s="25"/>
      <c r="B19" s="82"/>
      <c r="C19" s="85"/>
      <c r="D19" s="85"/>
      <c r="E19" s="85"/>
      <c r="F19" s="83"/>
    </row>
    <row r="20" spans="1:6" ht="22.5" customHeight="1">
      <c r="A20" s="36" t="s">
        <v>78</v>
      </c>
      <c r="B20" s="77">
        <v>1977107</v>
      </c>
      <c r="C20" s="77">
        <v>1910124</v>
      </c>
      <c r="D20" s="77">
        <v>1856811</v>
      </c>
      <c r="E20" s="77">
        <v>1785085</v>
      </c>
      <c r="F20" s="77">
        <v>1706925</v>
      </c>
    </row>
    <row r="21" spans="1:6" ht="22.5" customHeight="1">
      <c r="A21" s="36" t="s">
        <v>217</v>
      </c>
      <c r="B21" s="77">
        <v>26740</v>
      </c>
      <c r="C21" s="77">
        <v>25367</v>
      </c>
      <c r="D21" s="77">
        <v>39927</v>
      </c>
      <c r="E21" s="77">
        <v>38415</v>
      </c>
      <c r="F21" s="77">
        <v>32895</v>
      </c>
    </row>
    <row r="22" spans="1:6" ht="22.5" customHeight="1">
      <c r="A22" s="36" t="s">
        <v>9</v>
      </c>
      <c r="B22" s="77">
        <v>26740</v>
      </c>
      <c r="C22" s="77">
        <v>25367</v>
      </c>
      <c r="D22" s="77">
        <v>39927</v>
      </c>
      <c r="E22" s="77">
        <v>38415</v>
      </c>
      <c r="F22" s="77">
        <v>32895</v>
      </c>
    </row>
    <row r="23" spans="1:6" ht="22.5" customHeight="1">
      <c r="A23" s="36" t="s">
        <v>293</v>
      </c>
      <c r="B23" s="77">
        <v>26740</v>
      </c>
      <c r="C23" s="77">
        <v>25367</v>
      </c>
      <c r="D23" s="77">
        <v>39927</v>
      </c>
      <c r="E23" s="77">
        <v>38415</v>
      </c>
      <c r="F23" s="77">
        <v>32895</v>
      </c>
    </row>
    <row r="24" spans="1:6" ht="11.25" customHeight="1">
      <c r="A24" s="25"/>
      <c r="B24" s="82"/>
      <c r="C24" s="85"/>
      <c r="D24" s="85"/>
      <c r="E24" s="85"/>
      <c r="F24" s="83"/>
    </row>
    <row r="25" spans="1:6" ht="22.5" customHeight="1">
      <c r="A25" s="36" t="s">
        <v>10</v>
      </c>
      <c r="B25" s="77">
        <v>1950367</v>
      </c>
      <c r="C25" s="77">
        <v>1884757</v>
      </c>
      <c r="D25" s="77">
        <v>1816884</v>
      </c>
      <c r="E25" s="77">
        <v>1746670</v>
      </c>
      <c r="F25" s="77">
        <v>1674030</v>
      </c>
    </row>
    <row r="26" spans="1:6" ht="22.5" customHeight="1">
      <c r="A26" s="36" t="s">
        <v>9</v>
      </c>
      <c r="B26" s="77">
        <v>1950367</v>
      </c>
      <c r="C26" s="77">
        <v>1884757</v>
      </c>
      <c r="D26" s="77">
        <v>1816884</v>
      </c>
      <c r="E26" s="77">
        <v>1746670</v>
      </c>
      <c r="F26" s="77">
        <v>1674030</v>
      </c>
    </row>
    <row r="27" spans="1:8" ht="22.5" customHeight="1">
      <c r="A27" s="36" t="s">
        <v>306</v>
      </c>
      <c r="B27" s="77">
        <v>1950367</v>
      </c>
      <c r="C27" s="77">
        <v>1884757</v>
      </c>
      <c r="D27" s="77">
        <v>1816884</v>
      </c>
      <c r="E27" s="77">
        <v>1746670</v>
      </c>
      <c r="F27" s="77">
        <v>1674030</v>
      </c>
      <c r="H27" s="17"/>
    </row>
    <row r="28" spans="1:8" s="151" customFormat="1" ht="18" customHeight="1">
      <c r="A28" s="53" t="s">
        <v>441</v>
      </c>
      <c r="B28" s="179"/>
      <c r="C28" s="180"/>
      <c r="D28" s="180"/>
      <c r="E28" s="180"/>
      <c r="F28" s="143"/>
      <c r="G28" s="181"/>
      <c r="H28" s="143"/>
    </row>
    <row r="29" spans="1:8" s="151" customFormat="1" ht="18" customHeight="1">
      <c r="A29" s="185" t="s">
        <v>442</v>
      </c>
      <c r="B29" s="182"/>
      <c r="C29" s="182"/>
      <c r="D29" s="182"/>
      <c r="E29" s="182"/>
      <c r="F29" s="182"/>
      <c r="G29" s="182"/>
      <c r="H29" s="180"/>
    </row>
    <row r="30" spans="1:8" s="183" customFormat="1" ht="18" customHeight="1">
      <c r="A30" s="185" t="s">
        <v>443</v>
      </c>
      <c r="H30" s="182"/>
    </row>
    <row r="31" spans="1:7" s="183" customFormat="1" ht="18" customHeight="1">
      <c r="A31" s="184" t="s">
        <v>444</v>
      </c>
      <c r="B31" s="184"/>
      <c r="C31" s="184"/>
      <c r="D31" s="184"/>
      <c r="E31" s="184"/>
      <c r="F31" s="184"/>
      <c r="G31" s="184"/>
    </row>
    <row r="32" s="184" customFormat="1" ht="18" customHeight="1">
      <c r="A32" s="184" t="s">
        <v>62</v>
      </c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7.25390625" style="6" customWidth="1"/>
    <col min="2" max="6" width="12.00390625" style="6" customWidth="1"/>
    <col min="7" max="7" width="11.125" style="6" bestFit="1" customWidth="1"/>
    <col min="8" max="16384" width="6.75390625" style="6" customWidth="1"/>
  </cols>
  <sheetData>
    <row r="1" s="4" customFormat="1" ht="18" customHeight="1">
      <c r="A1" s="4" t="s">
        <v>388</v>
      </c>
    </row>
    <row r="2" spans="1:6" s="21" customFormat="1" ht="26.25" customHeight="1">
      <c r="A2" s="209" t="s">
        <v>83</v>
      </c>
      <c r="B2" s="209"/>
      <c r="C2" s="209"/>
      <c r="D2" s="209"/>
      <c r="E2" s="209"/>
      <c r="F2" s="209"/>
    </row>
    <row r="3" spans="1:6" s="21" customFormat="1" ht="18" customHeight="1">
      <c r="A3" s="5"/>
      <c r="B3" s="5"/>
      <c r="C3" s="5"/>
      <c r="D3" s="5"/>
      <c r="E3" s="5"/>
      <c r="F3" s="5"/>
    </row>
    <row r="4" spans="1:6" s="21" customFormat="1" ht="18" customHeight="1">
      <c r="A4" s="20" t="s">
        <v>92</v>
      </c>
      <c r="B4" s="16"/>
      <c r="C4" s="16"/>
      <c r="D4" s="17"/>
      <c r="E4" s="17"/>
      <c r="F4" s="17"/>
    </row>
    <row r="5" spans="1:6" s="21" customFormat="1" ht="25.5" customHeight="1" thickBot="1">
      <c r="A5" s="45" t="s">
        <v>84</v>
      </c>
      <c r="B5" s="45" t="s">
        <v>392</v>
      </c>
      <c r="C5" s="35" t="s">
        <v>368</v>
      </c>
      <c r="D5" s="35" t="s">
        <v>376</v>
      </c>
      <c r="E5" s="35" t="s">
        <v>393</v>
      </c>
      <c r="F5" s="142" t="s">
        <v>423</v>
      </c>
    </row>
    <row r="6" spans="1:6" s="21" customFormat="1" ht="22.5" customHeight="1" thickTop="1">
      <c r="A6" s="43" t="s">
        <v>11</v>
      </c>
      <c r="B6" s="90">
        <v>92572</v>
      </c>
      <c r="C6" s="90">
        <v>94511</v>
      </c>
      <c r="D6" s="90">
        <v>99850</v>
      </c>
      <c r="E6" s="90">
        <v>100874</v>
      </c>
      <c r="F6" s="186">
        <v>102144</v>
      </c>
    </row>
    <row r="7" spans="1:6" s="21" customFormat="1" ht="22.5" customHeight="1">
      <c r="A7" s="36" t="s">
        <v>12</v>
      </c>
      <c r="B7" s="91">
        <v>36295</v>
      </c>
      <c r="C7" s="91">
        <v>39346</v>
      </c>
      <c r="D7" s="91">
        <v>44210</v>
      </c>
      <c r="E7" s="91">
        <v>44901</v>
      </c>
      <c r="F7" s="187">
        <v>44972</v>
      </c>
    </row>
    <row r="8" spans="1:6" s="21" customFormat="1" ht="22.5" customHeight="1">
      <c r="A8" s="36" t="s">
        <v>13</v>
      </c>
      <c r="B8" s="91">
        <v>56277</v>
      </c>
      <c r="C8" s="91">
        <v>55165</v>
      </c>
      <c r="D8" s="91">
        <v>55640</v>
      </c>
      <c r="E8" s="91">
        <v>55973</v>
      </c>
      <c r="F8" s="187">
        <v>57172</v>
      </c>
    </row>
    <row r="9" spans="1:6" s="21" customFormat="1" ht="22.5" customHeight="1">
      <c r="A9" s="36" t="s">
        <v>85</v>
      </c>
      <c r="B9" s="91">
        <v>3300</v>
      </c>
      <c r="C9" s="91">
        <v>3236</v>
      </c>
      <c r="D9" s="91">
        <v>3451</v>
      </c>
      <c r="E9" s="91">
        <v>3470</v>
      </c>
      <c r="F9" s="187">
        <v>3445</v>
      </c>
    </row>
    <row r="10" spans="1:6" s="16" customFormat="1" ht="22.5" customHeight="1">
      <c r="A10" s="36" t="s">
        <v>14</v>
      </c>
      <c r="B10" s="91">
        <v>76471</v>
      </c>
      <c r="C10" s="91">
        <v>77672</v>
      </c>
      <c r="D10" s="91">
        <v>78867</v>
      </c>
      <c r="E10" s="91">
        <v>79995</v>
      </c>
      <c r="F10" s="187">
        <v>81090</v>
      </c>
    </row>
    <row r="11" spans="1:6" s="16" customFormat="1" ht="22.5" customHeight="1">
      <c r="A11" s="36" t="s">
        <v>15</v>
      </c>
      <c r="B11" s="91">
        <v>63648</v>
      </c>
      <c r="C11" s="91">
        <v>65551</v>
      </c>
      <c r="D11" s="91">
        <v>66826</v>
      </c>
      <c r="E11" s="91">
        <v>67956</v>
      </c>
      <c r="F11" s="187">
        <v>69057</v>
      </c>
    </row>
    <row r="12" spans="1:6" s="16" customFormat="1" ht="22.5" customHeight="1">
      <c r="A12" s="36" t="s">
        <v>16</v>
      </c>
      <c r="B12" s="91">
        <v>62960</v>
      </c>
      <c r="C12" s="91">
        <v>64199</v>
      </c>
      <c r="D12" s="91">
        <v>65564</v>
      </c>
      <c r="E12" s="91">
        <v>66645</v>
      </c>
      <c r="F12" s="187">
        <v>67912</v>
      </c>
    </row>
    <row r="13" spans="1:6" s="16" customFormat="1" ht="22.5" customHeight="1">
      <c r="A13" s="36" t="s">
        <v>17</v>
      </c>
      <c r="B13" s="91">
        <v>908</v>
      </c>
      <c r="C13" s="91">
        <v>923</v>
      </c>
      <c r="D13" s="91">
        <v>920</v>
      </c>
      <c r="E13" s="91">
        <v>938</v>
      </c>
      <c r="F13" s="187">
        <v>942</v>
      </c>
    </row>
    <row r="14" spans="1:6" s="21" customFormat="1" ht="22.5" customHeight="1">
      <c r="A14" s="36" t="s">
        <v>87</v>
      </c>
      <c r="B14" s="91">
        <v>43326</v>
      </c>
      <c r="C14" s="91">
        <v>44309</v>
      </c>
      <c r="D14" s="91">
        <v>44990</v>
      </c>
      <c r="E14" s="91">
        <v>45873</v>
      </c>
      <c r="F14" s="187">
        <v>46301</v>
      </c>
    </row>
    <row r="15" spans="1:6" s="21" customFormat="1" ht="22.5" customHeight="1">
      <c r="A15" s="36" t="s">
        <v>88</v>
      </c>
      <c r="B15" s="91">
        <v>8</v>
      </c>
      <c r="C15" s="91">
        <v>8</v>
      </c>
      <c r="D15" s="91">
        <v>7</v>
      </c>
      <c r="E15" s="91">
        <v>6</v>
      </c>
      <c r="F15" s="187">
        <v>6</v>
      </c>
    </row>
    <row r="16" spans="1:6" s="21" customFormat="1" ht="22.5" customHeight="1">
      <c r="A16" s="36" t="s">
        <v>89</v>
      </c>
      <c r="B16" s="91">
        <v>6</v>
      </c>
      <c r="C16" s="91">
        <v>6</v>
      </c>
      <c r="D16" s="91">
        <v>6</v>
      </c>
      <c r="E16" s="91">
        <v>6</v>
      </c>
      <c r="F16" s="187">
        <v>6</v>
      </c>
    </row>
    <row r="17" spans="1:6" s="16" customFormat="1" ht="22.5" customHeight="1">
      <c r="A17" s="36" t="s">
        <v>18</v>
      </c>
      <c r="B17" s="91">
        <v>73804</v>
      </c>
      <c r="C17" s="91">
        <v>74972</v>
      </c>
      <c r="D17" s="91">
        <v>76158</v>
      </c>
      <c r="E17" s="91">
        <v>77271</v>
      </c>
      <c r="F17" s="187">
        <v>78353</v>
      </c>
    </row>
    <row r="18" spans="1:6" s="16" customFormat="1" ht="22.5" customHeight="1">
      <c r="A18" s="36" t="s">
        <v>91</v>
      </c>
      <c r="B18" s="46">
        <v>0</v>
      </c>
      <c r="C18" s="46">
        <v>0</v>
      </c>
      <c r="D18" s="46">
        <v>0</v>
      </c>
      <c r="E18" s="46">
        <v>0</v>
      </c>
      <c r="F18" s="188">
        <v>0</v>
      </c>
    </row>
    <row r="19" spans="1:6" s="16" customFormat="1" ht="22.5" customHeight="1">
      <c r="A19" s="17" t="s">
        <v>19</v>
      </c>
      <c r="C19" s="17"/>
      <c r="D19" s="17"/>
      <c r="E19" s="17"/>
      <c r="F19" s="6"/>
    </row>
    <row r="20" spans="1:6" s="16" customFormat="1" ht="22.5" customHeight="1">
      <c r="A20" s="16" t="s">
        <v>307</v>
      </c>
      <c r="F20" s="6"/>
    </row>
    <row r="21" spans="1:6" s="16" customFormat="1" ht="22.5" customHeight="1">
      <c r="A21" s="16" t="s">
        <v>20</v>
      </c>
      <c r="F21" s="6"/>
    </row>
  </sheetData>
  <sheetProtection/>
  <mergeCells count="1">
    <mergeCell ref="A2:F2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portrait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7.125" style="16" customWidth="1"/>
    <col min="2" max="11" width="11.50390625" style="16" customWidth="1"/>
    <col min="12" max="17" width="14.50390625" style="16" customWidth="1"/>
    <col min="18" max="16384" width="6.75390625" style="16" customWidth="1"/>
  </cols>
  <sheetData>
    <row r="1" ht="18" customHeight="1">
      <c r="A1" s="16" t="s">
        <v>388</v>
      </c>
    </row>
    <row r="2" spans="1:10" s="21" customFormat="1" ht="27" customHeight="1">
      <c r="A2" s="209" t="s">
        <v>364</v>
      </c>
      <c r="B2" s="209"/>
      <c r="C2" s="209"/>
      <c r="D2" s="209"/>
      <c r="E2" s="209"/>
      <c r="F2" s="209"/>
      <c r="G2" s="209"/>
      <c r="H2" s="209"/>
      <c r="I2" s="209"/>
      <c r="J2" s="13"/>
    </row>
    <row r="3" spans="1:10" s="21" customFormat="1" ht="18" customHeight="1">
      <c r="A3" s="5"/>
      <c r="B3" s="12"/>
      <c r="C3" s="12"/>
      <c r="D3" s="12"/>
      <c r="E3" s="12"/>
      <c r="F3" s="13"/>
      <c r="G3" s="13"/>
      <c r="H3" s="13"/>
      <c r="I3" s="13"/>
      <c r="J3" s="13"/>
    </row>
    <row r="4" spans="1:10" s="21" customFormat="1" ht="24" customHeight="1">
      <c r="A4" s="26" t="s">
        <v>295</v>
      </c>
      <c r="B4" s="26"/>
      <c r="C4" s="26"/>
      <c r="D4" s="26"/>
      <c r="E4" s="26"/>
      <c r="F4" s="26"/>
      <c r="G4" s="26"/>
      <c r="H4" s="26"/>
      <c r="I4" s="26"/>
      <c r="J4" s="56"/>
    </row>
    <row r="5" spans="1:11" s="21" customFormat="1" ht="24" customHeight="1">
      <c r="A5" s="217" t="s">
        <v>124</v>
      </c>
      <c r="B5" s="215" t="s">
        <v>445</v>
      </c>
      <c r="C5" s="216"/>
      <c r="D5" s="215" t="s">
        <v>446</v>
      </c>
      <c r="E5" s="216"/>
      <c r="F5" s="215" t="s">
        <v>447</v>
      </c>
      <c r="G5" s="216"/>
      <c r="H5" s="215" t="s">
        <v>448</v>
      </c>
      <c r="I5" s="216"/>
      <c r="J5" s="215" t="s">
        <v>449</v>
      </c>
      <c r="K5" s="216"/>
    </row>
    <row r="6" spans="1:11" s="21" customFormat="1" ht="24" customHeight="1" thickBot="1">
      <c r="A6" s="218"/>
      <c r="B6" s="189" t="s">
        <v>122</v>
      </c>
      <c r="C6" s="189" t="s">
        <v>123</v>
      </c>
      <c r="D6" s="189" t="s">
        <v>122</v>
      </c>
      <c r="E6" s="189" t="s">
        <v>123</v>
      </c>
      <c r="F6" s="189" t="s">
        <v>122</v>
      </c>
      <c r="G6" s="189" t="s">
        <v>123</v>
      </c>
      <c r="H6" s="189" t="s">
        <v>122</v>
      </c>
      <c r="I6" s="189" t="s">
        <v>123</v>
      </c>
      <c r="J6" s="189" t="s">
        <v>122</v>
      </c>
      <c r="K6" s="189" t="s">
        <v>123</v>
      </c>
    </row>
    <row r="7" spans="1:11" s="21" customFormat="1" ht="22.5" customHeight="1" thickTop="1">
      <c r="A7" s="60" t="s">
        <v>54</v>
      </c>
      <c r="B7" s="61">
        <v>168908</v>
      </c>
      <c r="C7" s="61">
        <v>151949</v>
      </c>
      <c r="D7" s="61">
        <v>167937</v>
      </c>
      <c r="E7" s="61">
        <v>151335</v>
      </c>
      <c r="F7" s="61">
        <v>168532</v>
      </c>
      <c r="G7" s="61">
        <v>152890</v>
      </c>
      <c r="H7" s="61">
        <v>173019</v>
      </c>
      <c r="I7" s="61">
        <v>158686</v>
      </c>
      <c r="J7" s="61">
        <v>172837</v>
      </c>
      <c r="K7" s="61">
        <v>158784</v>
      </c>
    </row>
    <row r="8" spans="1:11" s="21" customFormat="1" ht="22.5" customHeight="1">
      <c r="A8" s="34" t="s">
        <v>93</v>
      </c>
      <c r="B8" s="141">
        <v>70262</v>
      </c>
      <c r="C8" s="141">
        <v>65219</v>
      </c>
      <c r="D8" s="141">
        <v>71683</v>
      </c>
      <c r="E8" s="141">
        <v>66621</v>
      </c>
      <c r="F8" s="141">
        <v>77928</v>
      </c>
      <c r="G8" s="141">
        <v>72902</v>
      </c>
      <c r="H8" s="141">
        <v>82726</v>
      </c>
      <c r="I8" s="141">
        <v>77439</v>
      </c>
      <c r="J8" s="141">
        <v>82556</v>
      </c>
      <c r="K8" s="141">
        <v>77209</v>
      </c>
    </row>
    <row r="9" spans="1:11" s="21" customFormat="1" ht="22.5" customHeight="1">
      <c r="A9" s="34" t="s">
        <v>86</v>
      </c>
      <c r="B9" s="141">
        <v>74363</v>
      </c>
      <c r="C9" s="141">
        <v>66364</v>
      </c>
      <c r="D9" s="141">
        <v>72681</v>
      </c>
      <c r="E9" s="141">
        <v>64924</v>
      </c>
      <c r="F9" s="141">
        <v>68035</v>
      </c>
      <c r="G9" s="141">
        <v>61092</v>
      </c>
      <c r="H9" s="141">
        <v>69156</v>
      </c>
      <c r="I9" s="141">
        <v>62238</v>
      </c>
      <c r="J9" s="141">
        <v>69415</v>
      </c>
      <c r="K9" s="141">
        <v>62615</v>
      </c>
    </row>
    <row r="10" spans="1:11" s="21" customFormat="1" ht="22.5" customHeight="1">
      <c r="A10" s="34" t="s">
        <v>87</v>
      </c>
      <c r="B10" s="141">
        <v>620</v>
      </c>
      <c r="C10" s="141">
        <v>526</v>
      </c>
      <c r="D10" s="141">
        <v>644</v>
      </c>
      <c r="E10" s="141">
        <v>546</v>
      </c>
      <c r="F10" s="141">
        <v>667</v>
      </c>
      <c r="G10" s="141">
        <v>567</v>
      </c>
      <c r="H10" s="141">
        <v>688</v>
      </c>
      <c r="I10" s="141">
        <v>590</v>
      </c>
      <c r="J10" s="141">
        <v>697</v>
      </c>
      <c r="K10" s="141">
        <v>598</v>
      </c>
    </row>
    <row r="11" spans="1:11" s="21" customFormat="1" ht="22.5" customHeight="1">
      <c r="A11" s="34" t="s">
        <v>88</v>
      </c>
      <c r="B11" s="141">
        <v>4058</v>
      </c>
      <c r="C11" s="141">
        <v>4058</v>
      </c>
      <c r="D11" s="141">
        <v>3880</v>
      </c>
      <c r="E11" s="141">
        <v>3880</v>
      </c>
      <c r="F11" s="141">
        <v>3873</v>
      </c>
      <c r="G11" s="141">
        <v>3873</v>
      </c>
      <c r="H11" s="141">
        <v>3832</v>
      </c>
      <c r="I11" s="141">
        <v>3852</v>
      </c>
      <c r="J11" s="141">
        <v>3685</v>
      </c>
      <c r="K11" s="141">
        <v>3685</v>
      </c>
    </row>
    <row r="12" spans="1:11" s="21" customFormat="1" ht="22.5" customHeight="1">
      <c r="A12" s="34" t="s">
        <v>91</v>
      </c>
      <c r="B12" s="141">
        <v>1634</v>
      </c>
      <c r="C12" s="190">
        <v>0</v>
      </c>
      <c r="D12" s="141">
        <v>1591</v>
      </c>
      <c r="E12" s="141">
        <v>1</v>
      </c>
      <c r="F12" s="141">
        <v>1763</v>
      </c>
      <c r="G12" s="191">
        <v>41</v>
      </c>
      <c r="H12" s="141">
        <v>190</v>
      </c>
      <c r="I12" s="190">
        <v>0</v>
      </c>
      <c r="J12" s="141">
        <v>16</v>
      </c>
      <c r="K12" s="190">
        <v>0</v>
      </c>
    </row>
    <row r="13" spans="1:11" s="21" customFormat="1" ht="22.5" customHeight="1">
      <c r="A13" s="34" t="s">
        <v>89</v>
      </c>
      <c r="B13" s="141">
        <v>201</v>
      </c>
      <c r="C13" s="141">
        <v>200</v>
      </c>
      <c r="D13" s="141">
        <v>220</v>
      </c>
      <c r="E13" s="141">
        <v>220</v>
      </c>
      <c r="F13" s="141">
        <v>144</v>
      </c>
      <c r="G13" s="141">
        <v>144</v>
      </c>
      <c r="H13" s="141">
        <v>98</v>
      </c>
      <c r="I13" s="141">
        <v>98</v>
      </c>
      <c r="J13" s="141">
        <v>71</v>
      </c>
      <c r="K13" s="141">
        <v>71</v>
      </c>
    </row>
    <row r="14" spans="1:11" s="21" customFormat="1" ht="22.5" customHeight="1">
      <c r="A14" s="34" t="s">
        <v>90</v>
      </c>
      <c r="B14" s="141">
        <v>17770</v>
      </c>
      <c r="C14" s="141">
        <v>15582</v>
      </c>
      <c r="D14" s="141">
        <v>17238</v>
      </c>
      <c r="E14" s="141">
        <v>15143</v>
      </c>
      <c r="F14" s="141">
        <v>16122</v>
      </c>
      <c r="G14" s="141">
        <v>14271</v>
      </c>
      <c r="H14" s="141">
        <v>16329</v>
      </c>
      <c r="I14" s="141">
        <v>14492</v>
      </c>
      <c r="J14" s="141">
        <v>16397</v>
      </c>
      <c r="K14" s="141">
        <v>14606</v>
      </c>
    </row>
    <row r="15" spans="1:14" s="21" customFormat="1" ht="22.5" customHeight="1">
      <c r="A15" s="27" t="s">
        <v>427</v>
      </c>
      <c r="B15" s="27"/>
      <c r="C15" s="27"/>
      <c r="D15" s="27"/>
      <c r="E15" s="27"/>
      <c r="F15" s="27"/>
      <c r="G15" s="27"/>
      <c r="H15" s="27"/>
      <c r="I15" s="27"/>
      <c r="J15" s="27"/>
      <c r="K15" s="16"/>
      <c r="L15" s="16"/>
      <c r="M15" s="16"/>
      <c r="N15" s="16"/>
    </row>
    <row r="16" spans="1:11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9" ht="18" customHeight="1">
      <c r="A17" s="27"/>
      <c r="B17" s="27"/>
      <c r="C17" s="27"/>
      <c r="D17" s="27"/>
      <c r="E17" s="27"/>
      <c r="F17" s="27"/>
      <c r="G17" s="27"/>
      <c r="H17" s="27"/>
      <c r="I17" s="27"/>
    </row>
  </sheetData>
  <sheetProtection/>
  <mergeCells count="7">
    <mergeCell ref="J5:K5"/>
    <mergeCell ref="A5:A6"/>
    <mergeCell ref="B5:C5"/>
    <mergeCell ref="A2:I2"/>
    <mergeCell ref="F5:G5"/>
    <mergeCell ref="D5:E5"/>
    <mergeCell ref="H5:I5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0.75390625" style="15" customWidth="1"/>
    <col min="2" max="6" width="15.625" style="15" customWidth="1"/>
    <col min="7" max="16384" width="6.75390625" style="15" customWidth="1"/>
  </cols>
  <sheetData>
    <row r="1" s="14" customFormat="1" ht="18" customHeight="1">
      <c r="A1" s="14" t="s">
        <v>388</v>
      </c>
    </row>
    <row r="2" spans="1:8" s="27" customFormat="1" ht="27" customHeight="1">
      <c r="A2" s="222" t="s">
        <v>457</v>
      </c>
      <c r="B2" s="223"/>
      <c r="C2" s="223"/>
      <c r="D2" s="223"/>
      <c r="E2" s="223"/>
      <c r="F2" s="223"/>
      <c r="G2" s="12"/>
      <c r="H2" s="12"/>
    </row>
    <row r="3" spans="1:6" s="27" customFormat="1" ht="18" customHeight="1">
      <c r="A3" s="28"/>
      <c r="B3" s="26"/>
      <c r="C3" s="26"/>
      <c r="D3" s="26"/>
      <c r="E3" s="26"/>
      <c r="F3" s="26"/>
    </row>
    <row r="4" spans="1:6" s="27" customFormat="1" ht="23.25" customHeight="1">
      <c r="A4" s="219" t="s">
        <v>42</v>
      </c>
      <c r="B4" s="32" t="s">
        <v>264</v>
      </c>
      <c r="C4" s="220" t="s">
        <v>265</v>
      </c>
      <c r="D4" s="220" t="s">
        <v>266</v>
      </c>
      <c r="E4" s="31" t="s">
        <v>126</v>
      </c>
      <c r="F4" s="31" t="s">
        <v>127</v>
      </c>
    </row>
    <row r="5" spans="1:6" s="27" customFormat="1" ht="23.25" customHeight="1" thickBot="1">
      <c r="A5" s="211"/>
      <c r="B5" s="62" t="s">
        <v>125</v>
      </c>
      <c r="C5" s="221"/>
      <c r="D5" s="221"/>
      <c r="E5" s="73" t="s">
        <v>128</v>
      </c>
      <c r="F5" s="73" t="s">
        <v>128</v>
      </c>
    </row>
    <row r="6" spans="1:6" s="27" customFormat="1" ht="22.5" customHeight="1" thickTop="1">
      <c r="A6" s="33" t="s">
        <v>129</v>
      </c>
      <c r="B6" s="57">
        <v>39627537</v>
      </c>
      <c r="C6" s="201">
        <v>88371</v>
      </c>
      <c r="D6" s="202">
        <v>222198</v>
      </c>
      <c r="E6" s="57">
        <f>B6/C6</f>
        <v>448.42241232983673</v>
      </c>
      <c r="F6" s="57">
        <f>B6/D6</f>
        <v>178.34335592579592</v>
      </c>
    </row>
    <row r="7" spans="1:6" s="27" customFormat="1" ht="22.5" customHeight="1">
      <c r="A7" s="33" t="s">
        <v>130</v>
      </c>
      <c r="B7" s="57">
        <v>291898870</v>
      </c>
      <c r="C7" s="203">
        <v>661755</v>
      </c>
      <c r="D7" s="204">
        <v>1529116</v>
      </c>
      <c r="E7" s="57">
        <f>B7/C7</f>
        <v>441.0980952165076</v>
      </c>
      <c r="F7" s="57">
        <f aca="true" t="shared" si="0" ref="F7:F34">B7/D7</f>
        <v>190.89386939905148</v>
      </c>
    </row>
    <row r="8" spans="1:6" s="27" customFormat="1" ht="22.5" customHeight="1">
      <c r="A8" s="33" t="s">
        <v>131</v>
      </c>
      <c r="B8" s="57">
        <v>101888840</v>
      </c>
      <c r="C8" s="203">
        <v>202630</v>
      </c>
      <c r="D8" s="204">
        <v>535571</v>
      </c>
      <c r="E8" s="57">
        <f>B8/C8</f>
        <v>502.83195972955633</v>
      </c>
      <c r="F8" s="57">
        <f t="shared" si="0"/>
        <v>190.2433850974007</v>
      </c>
    </row>
    <row r="9" spans="1:6" s="27" customFormat="1" ht="22.5" customHeight="1">
      <c r="A9" s="33" t="s">
        <v>132</v>
      </c>
      <c r="B9" s="57">
        <v>90212659</v>
      </c>
      <c r="C9" s="203">
        <v>203651</v>
      </c>
      <c r="D9" s="204">
        <v>460261</v>
      </c>
      <c r="E9" s="57">
        <f aca="true" t="shared" si="1" ref="E9:E34">B9/C9</f>
        <v>442.9767543493526</v>
      </c>
      <c r="F9" s="57">
        <f t="shared" si="0"/>
        <v>196.00326553846622</v>
      </c>
    </row>
    <row r="10" spans="1:6" s="27" customFormat="1" ht="22.5" customHeight="1">
      <c r="A10" s="33" t="s">
        <v>133</v>
      </c>
      <c r="B10" s="57">
        <v>45300125</v>
      </c>
      <c r="C10" s="203">
        <v>115489</v>
      </c>
      <c r="D10" s="204">
        <v>291927</v>
      </c>
      <c r="E10" s="57">
        <f t="shared" si="1"/>
        <v>392.24623124280237</v>
      </c>
      <c r="F10" s="57">
        <f t="shared" si="0"/>
        <v>155.17620843567056</v>
      </c>
    </row>
    <row r="11" spans="1:6" s="27" customFormat="1" ht="22.5" customHeight="1">
      <c r="A11" s="33" t="s">
        <v>134</v>
      </c>
      <c r="B11" s="57">
        <v>90516965</v>
      </c>
      <c r="C11" s="203">
        <v>200855</v>
      </c>
      <c r="D11" s="204">
        <v>476329</v>
      </c>
      <c r="E11" s="57">
        <f t="shared" si="1"/>
        <v>450.658260934505</v>
      </c>
      <c r="F11" s="57">
        <f t="shared" si="0"/>
        <v>190.03034667215306</v>
      </c>
    </row>
    <row r="12" spans="1:6" s="27" customFormat="1" ht="22.5" customHeight="1">
      <c r="A12" s="33" t="s">
        <v>135</v>
      </c>
      <c r="B12" s="57">
        <v>7480757</v>
      </c>
      <c r="C12" s="203">
        <v>18738</v>
      </c>
      <c r="D12" s="204">
        <v>48331</v>
      </c>
      <c r="E12" s="57">
        <f t="shared" si="1"/>
        <v>399.2292133632191</v>
      </c>
      <c r="F12" s="57">
        <f t="shared" si="0"/>
        <v>154.78175498127496</v>
      </c>
    </row>
    <row r="13" spans="1:6" s="27" customFormat="1" ht="22.5" customHeight="1">
      <c r="A13" s="33" t="s">
        <v>136</v>
      </c>
      <c r="B13" s="57">
        <v>23849401</v>
      </c>
      <c r="C13" s="203">
        <v>39264</v>
      </c>
      <c r="D13" s="204">
        <v>92382</v>
      </c>
      <c r="E13" s="57">
        <f t="shared" si="1"/>
        <v>607.4113946617767</v>
      </c>
      <c r="F13" s="57">
        <f t="shared" si="0"/>
        <v>258.1606914766946</v>
      </c>
    </row>
    <row r="14" spans="1:6" s="27" customFormat="1" ht="22.5" customHeight="1">
      <c r="A14" s="33" t="s">
        <v>137</v>
      </c>
      <c r="B14" s="57">
        <v>33214007</v>
      </c>
      <c r="C14" s="203">
        <v>75436</v>
      </c>
      <c r="D14" s="204">
        <v>194338</v>
      </c>
      <c r="E14" s="57">
        <f t="shared" si="1"/>
        <v>440.2938517418739</v>
      </c>
      <c r="F14" s="57">
        <f t="shared" si="0"/>
        <v>170.9084533132995</v>
      </c>
    </row>
    <row r="15" spans="1:6" s="27" customFormat="1" ht="22.5" customHeight="1">
      <c r="A15" s="33" t="s">
        <v>138</v>
      </c>
      <c r="B15" s="57">
        <v>5311642</v>
      </c>
      <c r="C15" s="203">
        <v>12084</v>
      </c>
      <c r="D15" s="204">
        <v>31807</v>
      </c>
      <c r="E15" s="57">
        <f t="shared" si="1"/>
        <v>439.55991393578284</v>
      </c>
      <c r="F15" s="57">
        <f t="shared" si="0"/>
        <v>166.9960071682334</v>
      </c>
    </row>
    <row r="16" spans="1:6" s="27" customFormat="1" ht="22.5" customHeight="1">
      <c r="A16" s="33" t="s">
        <v>139</v>
      </c>
      <c r="B16" s="57">
        <v>11780837</v>
      </c>
      <c r="C16" s="203">
        <v>29969</v>
      </c>
      <c r="D16" s="204">
        <v>86979</v>
      </c>
      <c r="E16" s="57">
        <f t="shared" si="1"/>
        <v>393.1007707964897</v>
      </c>
      <c r="F16" s="57">
        <f t="shared" si="0"/>
        <v>135.44461306752206</v>
      </c>
    </row>
    <row r="17" spans="1:6" s="27" customFormat="1" ht="22.5" customHeight="1">
      <c r="A17" s="33" t="s">
        <v>140</v>
      </c>
      <c r="B17" s="57">
        <v>42786218</v>
      </c>
      <c r="C17" s="203">
        <v>98018</v>
      </c>
      <c r="D17" s="204">
        <v>267335</v>
      </c>
      <c r="E17" s="57">
        <f t="shared" si="1"/>
        <v>436.5138852047583</v>
      </c>
      <c r="F17" s="57">
        <f t="shared" si="0"/>
        <v>160.0471992069875</v>
      </c>
    </row>
    <row r="18" spans="1:6" s="27" customFormat="1" ht="22.5" customHeight="1">
      <c r="A18" s="33" t="s">
        <v>141</v>
      </c>
      <c r="B18" s="57">
        <v>9503378</v>
      </c>
      <c r="C18" s="203">
        <v>18729</v>
      </c>
      <c r="D18" s="204">
        <v>51072</v>
      </c>
      <c r="E18" s="57">
        <f t="shared" si="1"/>
        <v>507.4151316140744</v>
      </c>
      <c r="F18" s="57">
        <f t="shared" si="0"/>
        <v>186.078046679198</v>
      </c>
    </row>
    <row r="19" spans="1:6" s="27" customFormat="1" ht="22.5" customHeight="1">
      <c r="A19" s="33" t="s">
        <v>142</v>
      </c>
      <c r="B19" s="57">
        <v>6517496</v>
      </c>
      <c r="C19" s="203">
        <v>14952</v>
      </c>
      <c r="D19" s="204">
        <v>42902</v>
      </c>
      <c r="E19" s="57">
        <f t="shared" si="1"/>
        <v>435.89459604066343</v>
      </c>
      <c r="F19" s="57">
        <f t="shared" si="0"/>
        <v>151.91590135658012</v>
      </c>
    </row>
    <row r="20" spans="1:6" s="27" customFormat="1" ht="22.5" customHeight="1">
      <c r="A20" s="33" t="s">
        <v>143</v>
      </c>
      <c r="B20" s="57">
        <v>12757158</v>
      </c>
      <c r="C20" s="203">
        <v>28595</v>
      </c>
      <c r="D20" s="204">
        <v>83050</v>
      </c>
      <c r="E20" s="57">
        <f t="shared" si="1"/>
        <v>446.1324707116629</v>
      </c>
      <c r="F20" s="57">
        <f t="shared" si="0"/>
        <v>153.60816375677302</v>
      </c>
    </row>
    <row r="21" spans="1:6" s="27" customFormat="1" ht="22.5" customHeight="1">
      <c r="A21" s="33" t="s">
        <v>144</v>
      </c>
      <c r="B21" s="57">
        <v>19882619</v>
      </c>
      <c r="C21" s="203">
        <v>34904</v>
      </c>
      <c r="D21" s="204">
        <v>94065</v>
      </c>
      <c r="E21" s="57">
        <f t="shared" si="1"/>
        <v>569.6372622049049</v>
      </c>
      <c r="F21" s="57">
        <f t="shared" si="0"/>
        <v>211.37106256312126</v>
      </c>
    </row>
    <row r="22" spans="1:6" s="27" customFormat="1" ht="22.5" customHeight="1">
      <c r="A22" s="33" t="s">
        <v>145</v>
      </c>
      <c r="B22" s="57">
        <v>24029009</v>
      </c>
      <c r="C22" s="203">
        <v>60674</v>
      </c>
      <c r="D22" s="204">
        <v>157441</v>
      </c>
      <c r="E22" s="57">
        <f t="shared" si="1"/>
        <v>396.0346936084649</v>
      </c>
      <c r="F22" s="57">
        <f t="shared" si="0"/>
        <v>152.62230930951912</v>
      </c>
    </row>
    <row r="23" spans="1:6" s="27" customFormat="1" ht="22.5" customHeight="1">
      <c r="A23" s="33" t="s">
        <v>146</v>
      </c>
      <c r="B23" s="57">
        <v>7810050</v>
      </c>
      <c r="C23" s="203">
        <v>16416</v>
      </c>
      <c r="D23" s="204">
        <v>49515</v>
      </c>
      <c r="E23" s="57">
        <f t="shared" si="1"/>
        <v>475.75840643274853</v>
      </c>
      <c r="F23" s="57">
        <f t="shared" si="0"/>
        <v>157.73099060890638</v>
      </c>
    </row>
    <row r="24" spans="1:6" s="27" customFormat="1" ht="22.5" customHeight="1">
      <c r="A24" s="33" t="s">
        <v>147</v>
      </c>
      <c r="B24" s="57">
        <v>19309551</v>
      </c>
      <c r="C24" s="203">
        <v>38517</v>
      </c>
      <c r="D24" s="204">
        <v>113585</v>
      </c>
      <c r="E24" s="57">
        <f t="shared" si="1"/>
        <v>501.3254147519277</v>
      </c>
      <c r="F24" s="57">
        <f t="shared" si="0"/>
        <v>170.00088920191928</v>
      </c>
    </row>
    <row r="25" spans="1:6" s="27" customFormat="1" ht="22.5" customHeight="1">
      <c r="A25" s="33" t="s">
        <v>148</v>
      </c>
      <c r="B25" s="57">
        <v>7301161</v>
      </c>
      <c r="C25" s="203">
        <v>15292</v>
      </c>
      <c r="D25" s="204">
        <v>48150</v>
      </c>
      <c r="E25" s="57">
        <f t="shared" si="1"/>
        <v>477.4497122678525</v>
      </c>
      <c r="F25" s="57">
        <f t="shared" si="0"/>
        <v>151.63366562824507</v>
      </c>
    </row>
    <row r="26" spans="1:6" s="27" customFormat="1" ht="22.5" customHeight="1">
      <c r="A26" s="33" t="s">
        <v>149</v>
      </c>
      <c r="B26" s="57">
        <v>6037306</v>
      </c>
      <c r="C26" s="203">
        <v>15316</v>
      </c>
      <c r="D26" s="204">
        <v>44094</v>
      </c>
      <c r="E26" s="57">
        <f t="shared" si="1"/>
        <v>394.1829459388874</v>
      </c>
      <c r="F26" s="57">
        <f t="shared" si="0"/>
        <v>136.9189912459745</v>
      </c>
    </row>
    <row r="27" spans="1:6" s="27" customFormat="1" ht="22.5" customHeight="1">
      <c r="A27" s="33" t="s">
        <v>349</v>
      </c>
      <c r="B27" s="57">
        <v>3120032</v>
      </c>
      <c r="C27" s="203">
        <v>9218</v>
      </c>
      <c r="D27" s="204">
        <v>27249</v>
      </c>
      <c r="E27" s="57">
        <f t="shared" si="1"/>
        <v>338.4716858320677</v>
      </c>
      <c r="F27" s="57">
        <f t="shared" si="0"/>
        <v>114.50078901978054</v>
      </c>
    </row>
    <row r="28" spans="1:6" s="27" customFormat="1" ht="22.5" customHeight="1">
      <c r="A28" s="33" t="s">
        <v>350</v>
      </c>
      <c r="B28" s="57">
        <v>8815390</v>
      </c>
      <c r="C28" s="203">
        <v>22752</v>
      </c>
      <c r="D28" s="204">
        <v>68951</v>
      </c>
      <c r="E28" s="57">
        <f t="shared" si="1"/>
        <v>387.45560829817157</v>
      </c>
      <c r="F28" s="57">
        <f t="shared" si="0"/>
        <v>127.85006743919595</v>
      </c>
    </row>
    <row r="29" spans="1:6" s="27" customFormat="1" ht="22.5" customHeight="1">
      <c r="A29" s="106" t="s">
        <v>369</v>
      </c>
      <c r="B29" s="51">
        <v>7027312</v>
      </c>
      <c r="C29" s="203">
        <v>17257</v>
      </c>
      <c r="D29" s="204">
        <v>50805</v>
      </c>
      <c r="E29" s="57">
        <f t="shared" si="1"/>
        <v>407.2151590658863</v>
      </c>
      <c r="F29" s="57">
        <f t="shared" si="0"/>
        <v>138.31929928156677</v>
      </c>
    </row>
    <row r="30" spans="1:6" s="27" customFormat="1" ht="22.5" customHeight="1">
      <c r="A30" s="106" t="s">
        <v>370</v>
      </c>
      <c r="B30" s="51">
        <v>5586219</v>
      </c>
      <c r="C30" s="203">
        <v>11968</v>
      </c>
      <c r="D30" s="204">
        <v>33776</v>
      </c>
      <c r="E30" s="57">
        <f t="shared" si="1"/>
        <v>466.76295120320856</v>
      </c>
      <c r="F30" s="57">
        <f t="shared" si="0"/>
        <v>165.3901882993842</v>
      </c>
    </row>
    <row r="31" spans="1:6" s="27" customFormat="1" ht="22.5" customHeight="1">
      <c r="A31" s="106" t="s">
        <v>371</v>
      </c>
      <c r="B31" s="51">
        <v>6005282</v>
      </c>
      <c r="C31" s="203">
        <v>17494</v>
      </c>
      <c r="D31" s="204">
        <v>47592</v>
      </c>
      <c r="E31" s="57">
        <f t="shared" si="1"/>
        <v>343.27666628558364</v>
      </c>
      <c r="F31" s="57">
        <f t="shared" si="0"/>
        <v>126.18259371322911</v>
      </c>
    </row>
    <row r="32" spans="1:6" s="27" customFormat="1" ht="22.5" customHeight="1">
      <c r="A32" s="106" t="s">
        <v>372</v>
      </c>
      <c r="B32" s="51">
        <v>5559564</v>
      </c>
      <c r="C32" s="203">
        <v>13335</v>
      </c>
      <c r="D32" s="204">
        <v>42008</v>
      </c>
      <c r="E32" s="57">
        <f t="shared" si="1"/>
        <v>416.91518560179975</v>
      </c>
      <c r="F32" s="57">
        <f t="shared" si="0"/>
        <v>132.34536278804038</v>
      </c>
    </row>
    <row r="33" spans="1:6" s="27" customFormat="1" ht="22.5" customHeight="1">
      <c r="A33" s="33" t="s">
        <v>373</v>
      </c>
      <c r="B33" s="51">
        <v>8089722</v>
      </c>
      <c r="C33" s="203">
        <v>13335</v>
      </c>
      <c r="D33" s="204">
        <v>39629</v>
      </c>
      <c r="E33" s="57">
        <f t="shared" si="1"/>
        <v>606.6533183352082</v>
      </c>
      <c r="F33" s="57">
        <f t="shared" si="0"/>
        <v>204.13641525145727</v>
      </c>
    </row>
    <row r="34" spans="1:6" s="27" customFormat="1" ht="22.5" customHeight="1">
      <c r="A34" s="33" t="s">
        <v>374</v>
      </c>
      <c r="B34" s="51">
        <v>12554637</v>
      </c>
      <c r="C34" s="203">
        <v>26533</v>
      </c>
      <c r="D34" s="204">
        <v>80638</v>
      </c>
      <c r="E34" s="57">
        <f t="shared" si="1"/>
        <v>473.17065541024385</v>
      </c>
      <c r="F34" s="57">
        <f t="shared" si="0"/>
        <v>155.69132418958804</v>
      </c>
    </row>
    <row r="35" s="27" customFormat="1" ht="22.5" customHeight="1">
      <c r="A35" s="26" t="s">
        <v>417</v>
      </c>
    </row>
    <row r="36" s="27" customFormat="1" ht="22.5" customHeight="1">
      <c r="A36" s="200" t="s">
        <v>458</v>
      </c>
    </row>
    <row r="37" ht="22.5" customHeight="1">
      <c r="A37" s="27" t="s">
        <v>41</v>
      </c>
    </row>
  </sheetData>
  <sheetProtection/>
  <mergeCells count="4">
    <mergeCell ref="A4:A5"/>
    <mergeCell ref="C4:C5"/>
    <mergeCell ref="D4:D5"/>
    <mergeCell ref="A2:F2"/>
  </mergeCells>
  <printOptions horizontalCentered="1"/>
  <pageMargins left="0.5905511811023623" right="0.5905511811023623" top="0.54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7.00390625" style="9" customWidth="1"/>
    <col min="2" max="3" width="12.00390625" style="9" customWidth="1"/>
    <col min="4" max="4" width="10.50390625" style="9" customWidth="1"/>
    <col min="5" max="6" width="12.00390625" style="9" customWidth="1"/>
    <col min="7" max="7" width="10.50390625" style="9" customWidth="1"/>
    <col min="8" max="9" width="12.00390625" style="9" customWidth="1"/>
    <col min="10" max="10" width="10.50390625" style="9" customWidth="1"/>
    <col min="11" max="12" width="12.00390625" style="9" customWidth="1"/>
    <col min="13" max="13" width="10.50390625" style="9" customWidth="1"/>
    <col min="14" max="15" width="12.00390625" style="9" customWidth="1"/>
    <col min="16" max="16" width="10.50390625" style="9" customWidth="1"/>
    <col min="17" max="16384" width="6.75390625" style="9" customWidth="1"/>
  </cols>
  <sheetData>
    <row r="1" s="8" customFormat="1" ht="18" customHeight="1">
      <c r="A1" s="8" t="s">
        <v>388</v>
      </c>
    </row>
    <row r="2" spans="1:13" s="21" customFormat="1" ht="27" customHeight="1">
      <c r="A2" s="209" t="s">
        <v>367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6" s="21" customFormat="1" ht="18" customHeight="1">
      <c r="A3" s="5"/>
      <c r="B3" s="5"/>
      <c r="C3" s="5"/>
      <c r="D3" s="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21" customFormat="1" ht="22.5" customHeight="1">
      <c r="A4" s="20" t="s">
        <v>94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6" customFormat="1" ht="25.5" customHeight="1">
      <c r="A5" s="217" t="s">
        <v>294</v>
      </c>
      <c r="B5" s="224" t="s">
        <v>450</v>
      </c>
      <c r="C5" s="224"/>
      <c r="D5" s="224"/>
      <c r="E5" s="224" t="s">
        <v>451</v>
      </c>
      <c r="F5" s="224"/>
      <c r="G5" s="224"/>
      <c r="H5" s="224" t="s">
        <v>452</v>
      </c>
      <c r="I5" s="224"/>
      <c r="J5" s="224"/>
      <c r="K5" s="224" t="s">
        <v>453</v>
      </c>
      <c r="L5" s="224"/>
      <c r="M5" s="224"/>
      <c r="N5" s="224" t="s">
        <v>454</v>
      </c>
      <c r="O5" s="224"/>
      <c r="P5" s="224"/>
    </row>
    <row r="6" spans="1:16" s="16" customFormat="1" ht="25.5" customHeight="1" thickBot="1">
      <c r="A6" s="218"/>
      <c r="B6" s="142" t="s">
        <v>95</v>
      </c>
      <c r="C6" s="142" t="s">
        <v>96</v>
      </c>
      <c r="D6" s="142" t="s">
        <v>152</v>
      </c>
      <c r="E6" s="142" t="s">
        <v>95</v>
      </c>
      <c r="F6" s="142" t="s">
        <v>96</v>
      </c>
      <c r="G6" s="142" t="s">
        <v>152</v>
      </c>
      <c r="H6" s="142" t="s">
        <v>95</v>
      </c>
      <c r="I6" s="142" t="s">
        <v>96</v>
      </c>
      <c r="J6" s="142" t="s">
        <v>152</v>
      </c>
      <c r="K6" s="142" t="s">
        <v>95</v>
      </c>
      <c r="L6" s="142" t="s">
        <v>96</v>
      </c>
      <c r="M6" s="142" t="s">
        <v>152</v>
      </c>
      <c r="N6" s="142" t="s">
        <v>95</v>
      </c>
      <c r="O6" s="142" t="s">
        <v>96</v>
      </c>
      <c r="P6" s="142" t="s">
        <v>152</v>
      </c>
    </row>
    <row r="7" spans="1:16" s="21" customFormat="1" ht="22.5" customHeight="1" thickTop="1">
      <c r="A7" s="41" t="s">
        <v>21</v>
      </c>
      <c r="B7" s="186">
        <v>38083626</v>
      </c>
      <c r="C7" s="186">
        <v>34326673</v>
      </c>
      <c r="D7" s="192">
        <v>90.1</v>
      </c>
      <c r="E7" s="186">
        <v>38199300</v>
      </c>
      <c r="F7" s="186">
        <v>34500829</v>
      </c>
      <c r="G7" s="192">
        <v>90.3</v>
      </c>
      <c r="H7" s="186">
        <v>38457324</v>
      </c>
      <c r="I7" s="186">
        <v>34976934</v>
      </c>
      <c r="J7" s="192">
        <v>90.9</v>
      </c>
      <c r="K7" s="186">
        <v>39567531</v>
      </c>
      <c r="L7" s="186">
        <v>36368276</v>
      </c>
      <c r="M7" s="192">
        <v>91.9</v>
      </c>
      <c r="N7" s="186">
        <v>39627537</v>
      </c>
      <c r="O7" s="186">
        <v>36468368</v>
      </c>
      <c r="P7" s="192">
        <v>92</v>
      </c>
    </row>
    <row r="8" spans="1:16" s="21" customFormat="1" ht="22.5" customHeight="1">
      <c r="A8" s="38" t="s">
        <v>22</v>
      </c>
      <c r="B8" s="187">
        <v>16495788</v>
      </c>
      <c r="C8" s="187">
        <v>15346614</v>
      </c>
      <c r="D8" s="193">
        <v>93</v>
      </c>
      <c r="E8" s="187">
        <v>17000334</v>
      </c>
      <c r="F8" s="187">
        <v>15843373</v>
      </c>
      <c r="G8" s="193">
        <v>93.2</v>
      </c>
      <c r="H8" s="187">
        <v>18487697</v>
      </c>
      <c r="I8" s="187">
        <v>17347307</v>
      </c>
      <c r="J8" s="193">
        <v>93.8</v>
      </c>
      <c r="K8" s="187">
        <v>19636491</v>
      </c>
      <c r="L8" s="187">
        <v>18433537</v>
      </c>
      <c r="M8" s="193">
        <v>93.9</v>
      </c>
      <c r="N8" s="187">
        <v>19578620</v>
      </c>
      <c r="O8" s="187">
        <v>18353054</v>
      </c>
      <c r="P8" s="193">
        <v>93.7</v>
      </c>
    </row>
    <row r="9" spans="1:16" s="21" customFormat="1" ht="22.5" customHeight="1">
      <c r="A9" s="38" t="s">
        <v>23</v>
      </c>
      <c r="B9" s="187">
        <v>15376345</v>
      </c>
      <c r="C9" s="187">
        <v>14272723</v>
      </c>
      <c r="D9" s="193">
        <v>92.8</v>
      </c>
      <c r="E9" s="187">
        <v>15787376</v>
      </c>
      <c r="F9" s="187">
        <v>14672660</v>
      </c>
      <c r="G9" s="193">
        <v>92.9</v>
      </c>
      <c r="H9" s="187">
        <v>17175795</v>
      </c>
      <c r="I9" s="187">
        <v>16068145</v>
      </c>
      <c r="J9" s="193">
        <v>93.6</v>
      </c>
      <c r="K9" s="187">
        <v>18260663</v>
      </c>
      <c r="L9" s="187">
        <v>17093682</v>
      </c>
      <c r="M9" s="193">
        <v>93.6</v>
      </c>
      <c r="N9" s="187">
        <v>18333190</v>
      </c>
      <c r="O9" s="187">
        <v>17145800</v>
      </c>
      <c r="P9" s="193">
        <v>93.5</v>
      </c>
    </row>
    <row r="10" spans="1:16" s="21" customFormat="1" ht="22.5" customHeight="1">
      <c r="A10" s="38" t="s">
        <v>24</v>
      </c>
      <c r="B10" s="187">
        <v>1119443</v>
      </c>
      <c r="C10" s="187">
        <v>1073891</v>
      </c>
      <c r="D10" s="193">
        <v>95.9</v>
      </c>
      <c r="E10" s="187">
        <v>1212958</v>
      </c>
      <c r="F10" s="187">
        <v>1170713</v>
      </c>
      <c r="G10" s="193">
        <v>96.5</v>
      </c>
      <c r="H10" s="187">
        <v>1311902</v>
      </c>
      <c r="I10" s="187">
        <v>1279162</v>
      </c>
      <c r="J10" s="193">
        <v>97.5</v>
      </c>
      <c r="K10" s="187">
        <v>1375828</v>
      </c>
      <c r="L10" s="187">
        <v>1339855</v>
      </c>
      <c r="M10" s="193">
        <v>97.4</v>
      </c>
      <c r="N10" s="187">
        <v>1245430</v>
      </c>
      <c r="O10" s="187">
        <v>1207254</v>
      </c>
      <c r="P10" s="193">
        <v>96.9</v>
      </c>
    </row>
    <row r="11" spans="1:16" s="21" customFormat="1" ht="22.5" customHeight="1">
      <c r="A11" s="38" t="s">
        <v>25</v>
      </c>
      <c r="B11" s="187">
        <v>16273700</v>
      </c>
      <c r="C11" s="187">
        <v>14523207</v>
      </c>
      <c r="D11" s="193">
        <v>89.2</v>
      </c>
      <c r="E11" s="187">
        <v>16007266</v>
      </c>
      <c r="F11" s="187">
        <v>14298988</v>
      </c>
      <c r="G11" s="193">
        <v>89.3</v>
      </c>
      <c r="H11" s="187">
        <v>14995290</v>
      </c>
      <c r="I11" s="187">
        <v>13465029</v>
      </c>
      <c r="J11" s="193">
        <v>89.8</v>
      </c>
      <c r="K11" s="187">
        <v>15265277</v>
      </c>
      <c r="L11" s="187">
        <v>13738099</v>
      </c>
      <c r="M11" s="193">
        <v>90</v>
      </c>
      <c r="N11" s="187">
        <v>15415100</v>
      </c>
      <c r="O11" s="187">
        <v>13904913</v>
      </c>
      <c r="P11" s="193">
        <v>90.2</v>
      </c>
    </row>
    <row r="12" spans="1:16" s="21" customFormat="1" ht="22.5" customHeight="1">
      <c r="A12" s="38" t="s">
        <v>26</v>
      </c>
      <c r="B12" s="187">
        <v>135585</v>
      </c>
      <c r="C12" s="187">
        <v>115102</v>
      </c>
      <c r="D12" s="193">
        <v>84.9</v>
      </c>
      <c r="E12" s="187">
        <v>141890</v>
      </c>
      <c r="F12" s="187">
        <v>120262</v>
      </c>
      <c r="G12" s="193">
        <v>84.8</v>
      </c>
      <c r="H12" s="187">
        <v>146982</v>
      </c>
      <c r="I12" s="187">
        <v>124902</v>
      </c>
      <c r="J12" s="193">
        <v>85</v>
      </c>
      <c r="K12" s="187">
        <v>151833</v>
      </c>
      <c r="L12" s="187">
        <v>130253</v>
      </c>
      <c r="M12" s="193">
        <v>85.8</v>
      </c>
      <c r="N12" s="187">
        <v>154861</v>
      </c>
      <c r="O12" s="187">
        <v>132891</v>
      </c>
      <c r="P12" s="193">
        <v>85.8</v>
      </c>
    </row>
    <row r="13" spans="1:16" s="21" customFormat="1" ht="22.5" customHeight="1">
      <c r="A13" s="38" t="s">
        <v>27</v>
      </c>
      <c r="B13" s="187">
        <v>887975</v>
      </c>
      <c r="C13" s="187">
        <v>887975</v>
      </c>
      <c r="D13" s="193">
        <v>100</v>
      </c>
      <c r="E13" s="187">
        <v>854478</v>
      </c>
      <c r="F13" s="187">
        <v>854478</v>
      </c>
      <c r="G13" s="193">
        <v>100</v>
      </c>
      <c r="H13" s="187">
        <v>853685</v>
      </c>
      <c r="I13" s="187">
        <v>853685</v>
      </c>
      <c r="J13" s="193">
        <v>100</v>
      </c>
      <c r="K13" s="187">
        <v>845941</v>
      </c>
      <c r="L13" s="187">
        <v>845941</v>
      </c>
      <c r="M13" s="193">
        <v>100</v>
      </c>
      <c r="N13" s="187">
        <v>818249</v>
      </c>
      <c r="O13" s="187">
        <v>818249</v>
      </c>
      <c r="P13" s="193">
        <v>100</v>
      </c>
    </row>
    <row r="14" spans="1:16" s="21" customFormat="1" ht="22.5" customHeight="1">
      <c r="A14" s="38" t="s">
        <v>28</v>
      </c>
      <c r="B14" s="187">
        <v>357668</v>
      </c>
      <c r="C14" s="190">
        <v>0</v>
      </c>
      <c r="D14" s="190">
        <v>0</v>
      </c>
      <c r="E14" s="187">
        <v>350488</v>
      </c>
      <c r="F14" s="187">
        <v>200</v>
      </c>
      <c r="G14" s="193">
        <v>0.1</v>
      </c>
      <c r="H14" s="187">
        <v>388563</v>
      </c>
      <c r="I14" s="191">
        <v>8991</v>
      </c>
      <c r="J14" s="193">
        <v>2.3</v>
      </c>
      <c r="K14" s="187">
        <v>41922</v>
      </c>
      <c r="L14" s="190">
        <v>0</v>
      </c>
      <c r="M14" s="193">
        <v>0</v>
      </c>
      <c r="N14" s="187">
        <v>3648</v>
      </c>
      <c r="O14" s="190">
        <v>0</v>
      </c>
      <c r="P14" s="193">
        <v>0</v>
      </c>
    </row>
    <row r="15" spans="1:16" s="21" customFormat="1" ht="22.5" customHeight="1">
      <c r="A15" s="38" t="s">
        <v>29</v>
      </c>
      <c r="B15" s="187">
        <v>44088</v>
      </c>
      <c r="C15" s="187">
        <v>43750</v>
      </c>
      <c r="D15" s="193">
        <v>99.2</v>
      </c>
      <c r="E15" s="187">
        <v>48350</v>
      </c>
      <c r="F15" s="187">
        <v>48350</v>
      </c>
      <c r="G15" s="193">
        <v>100</v>
      </c>
      <c r="H15" s="187">
        <v>31668</v>
      </c>
      <c r="I15" s="187">
        <v>31668</v>
      </c>
      <c r="J15" s="193">
        <v>100</v>
      </c>
      <c r="K15" s="187">
        <v>21615</v>
      </c>
      <c r="L15" s="187">
        <v>21615</v>
      </c>
      <c r="M15" s="193">
        <v>100</v>
      </c>
      <c r="N15" s="187">
        <v>15797</v>
      </c>
      <c r="O15" s="187">
        <v>15797</v>
      </c>
      <c r="P15" s="193">
        <v>100</v>
      </c>
    </row>
    <row r="16" spans="1:16" s="21" customFormat="1" ht="22.5" customHeight="1">
      <c r="A16" s="38" t="s">
        <v>30</v>
      </c>
      <c r="B16" s="187">
        <v>3888822</v>
      </c>
      <c r="C16" s="187">
        <v>3410025</v>
      </c>
      <c r="D16" s="193">
        <v>87.7</v>
      </c>
      <c r="E16" s="187">
        <v>3796494</v>
      </c>
      <c r="F16" s="187">
        <v>3335178</v>
      </c>
      <c r="G16" s="193">
        <v>87.8</v>
      </c>
      <c r="H16" s="187">
        <v>3553439</v>
      </c>
      <c r="I16" s="187">
        <v>3145352</v>
      </c>
      <c r="J16" s="193">
        <v>88.5</v>
      </c>
      <c r="K16" s="187">
        <v>3604452</v>
      </c>
      <c r="L16" s="187">
        <v>3198831</v>
      </c>
      <c r="M16" s="193">
        <v>88.7</v>
      </c>
      <c r="N16" s="187">
        <v>3641262</v>
      </c>
      <c r="O16" s="187">
        <v>3243464</v>
      </c>
      <c r="P16" s="193">
        <v>89.1</v>
      </c>
    </row>
    <row r="17" spans="1:10" s="21" customFormat="1" ht="22.5" customHeight="1">
      <c r="A17" s="16" t="s">
        <v>427</v>
      </c>
      <c r="B17" s="16"/>
      <c r="C17" s="16"/>
      <c r="D17" s="16"/>
      <c r="E17" s="16"/>
      <c r="F17" s="16"/>
      <c r="G17" s="16"/>
      <c r="H17" s="16"/>
      <c r="I17" s="16"/>
      <c r="J17" s="16"/>
    </row>
  </sheetData>
  <sheetProtection/>
  <mergeCells count="7">
    <mergeCell ref="N5:P5"/>
    <mergeCell ref="K5:M5"/>
    <mergeCell ref="E5:G5"/>
    <mergeCell ref="A2:M2"/>
    <mergeCell ref="H5:J5"/>
    <mergeCell ref="A5:A6"/>
    <mergeCell ref="B5:D5"/>
  </mergeCells>
  <printOptions horizontalCentered="1"/>
  <pageMargins left="0.5905511811023623" right="0.5905511811023623" top="0.7874015748031497" bottom="0.5905511811023623" header="0.5118110236220472" footer="0.73"/>
  <pageSetup fitToHeight="0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6.50390625" style="16" customWidth="1"/>
    <col min="2" max="7" width="12.375" style="16" customWidth="1"/>
    <col min="8" max="8" width="26.50390625" style="16" customWidth="1"/>
    <col min="9" max="17" width="12.375" style="16" customWidth="1"/>
    <col min="18" max="16384" width="6.75390625" style="16" customWidth="1"/>
  </cols>
  <sheetData>
    <row r="1" ht="18" customHeight="1">
      <c r="A1" s="16" t="s">
        <v>388</v>
      </c>
    </row>
    <row r="2" spans="1:11" s="21" customFormat="1" ht="27" customHeight="1">
      <c r="A2" s="209" t="s">
        <v>365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7" s="21" customFormat="1" ht="18" customHeight="1">
      <c r="A3" s="5"/>
      <c r="B3" s="11"/>
      <c r="C3" s="11"/>
      <c r="D3" s="11"/>
      <c r="E3" s="11"/>
      <c r="F3" s="11"/>
      <c r="G3" s="11"/>
      <c r="H3" s="11"/>
      <c r="I3" s="29"/>
      <c r="J3" s="29"/>
      <c r="K3" s="29"/>
      <c r="L3" s="29"/>
      <c r="M3" s="29"/>
      <c r="N3" s="29"/>
      <c r="O3" s="29"/>
      <c r="P3" s="29"/>
      <c r="Q3" s="29"/>
    </row>
    <row r="4" spans="1:17" ht="18" customHeight="1">
      <c r="A4" s="20" t="s">
        <v>97</v>
      </c>
      <c r="B4" s="17"/>
      <c r="C4" s="17"/>
      <c r="D4" s="17"/>
      <c r="E4" s="17"/>
      <c r="F4" s="17"/>
      <c r="G4" s="17"/>
      <c r="H4" s="17"/>
      <c r="I4" s="23"/>
      <c r="J4" s="23"/>
      <c r="K4" s="23"/>
      <c r="L4" s="23"/>
      <c r="M4" s="23"/>
      <c r="N4" s="23"/>
      <c r="O4" s="23"/>
      <c r="P4" s="23"/>
      <c r="Q4" s="23"/>
    </row>
    <row r="5" spans="1:17" ht="24" customHeight="1">
      <c r="A5" s="228" t="s">
        <v>98</v>
      </c>
      <c r="B5" s="230" t="s">
        <v>395</v>
      </c>
      <c r="C5" s="226"/>
      <c r="D5" s="227"/>
      <c r="E5" s="230" t="s">
        <v>382</v>
      </c>
      <c r="F5" s="226"/>
      <c r="G5" s="227"/>
      <c r="H5" s="133" t="s">
        <v>403</v>
      </c>
      <c r="I5" s="230" t="s">
        <v>396</v>
      </c>
      <c r="J5" s="226"/>
      <c r="K5" s="227"/>
      <c r="L5" s="230" t="s">
        <v>425</v>
      </c>
      <c r="M5" s="226"/>
      <c r="N5" s="227"/>
      <c r="O5" s="225" t="s">
        <v>455</v>
      </c>
      <c r="P5" s="226"/>
      <c r="Q5" s="227"/>
    </row>
    <row r="6" spans="1:17" ht="37.5" customHeight="1" thickBot="1">
      <c r="A6" s="229"/>
      <c r="B6" s="58" t="s">
        <v>151</v>
      </c>
      <c r="C6" s="58" t="s">
        <v>31</v>
      </c>
      <c r="D6" s="59" t="s">
        <v>32</v>
      </c>
      <c r="E6" s="58" t="s">
        <v>151</v>
      </c>
      <c r="F6" s="58" t="s">
        <v>355</v>
      </c>
      <c r="G6" s="59" t="s">
        <v>356</v>
      </c>
      <c r="H6" s="58" t="s">
        <v>407</v>
      </c>
      <c r="I6" s="58" t="s">
        <v>151</v>
      </c>
      <c r="J6" s="58" t="s">
        <v>355</v>
      </c>
      <c r="K6" s="59" t="s">
        <v>356</v>
      </c>
      <c r="L6" s="58" t="s">
        <v>151</v>
      </c>
      <c r="M6" s="58" t="s">
        <v>355</v>
      </c>
      <c r="N6" s="59" t="s">
        <v>356</v>
      </c>
      <c r="O6" s="58" t="s">
        <v>151</v>
      </c>
      <c r="P6" s="58" t="s">
        <v>355</v>
      </c>
      <c r="Q6" s="59" t="s">
        <v>356</v>
      </c>
    </row>
    <row r="7" spans="1:17" s="22" customFormat="1" ht="22.5" customHeight="1" thickTop="1">
      <c r="A7" s="41" t="s">
        <v>164</v>
      </c>
      <c r="B7" s="57">
        <v>86905</v>
      </c>
      <c r="C7" s="57">
        <v>366237</v>
      </c>
      <c r="D7" s="57">
        <v>13290064</v>
      </c>
      <c r="E7" s="57">
        <v>90401</v>
      </c>
      <c r="F7" s="57">
        <v>372546</v>
      </c>
      <c r="G7" s="57">
        <v>13956231</v>
      </c>
      <c r="H7" s="41" t="s">
        <v>164</v>
      </c>
      <c r="I7" s="57">
        <v>96367</v>
      </c>
      <c r="J7" s="57">
        <v>388646</v>
      </c>
      <c r="K7" s="57">
        <v>15409688</v>
      </c>
      <c r="L7" s="57">
        <v>97293</v>
      </c>
      <c r="M7" s="57">
        <v>393346</v>
      </c>
      <c r="N7" s="57">
        <v>16617211</v>
      </c>
      <c r="O7" s="57">
        <v>98439</v>
      </c>
      <c r="P7" s="57">
        <v>398214</v>
      </c>
      <c r="Q7" s="57">
        <v>16529932</v>
      </c>
    </row>
    <row r="8" spans="1:17" s="21" customFormat="1" ht="22.5" customHeight="1">
      <c r="A8" s="38" t="s">
        <v>99</v>
      </c>
      <c r="B8" s="39">
        <v>2447</v>
      </c>
      <c r="C8" s="39">
        <v>1724</v>
      </c>
      <c r="D8" s="51">
        <v>116977</v>
      </c>
      <c r="E8" s="39">
        <v>2188</v>
      </c>
      <c r="F8" s="39">
        <v>1419</v>
      </c>
      <c r="G8" s="51">
        <v>100162</v>
      </c>
      <c r="H8" s="135"/>
      <c r="I8" s="136"/>
      <c r="J8" s="136"/>
      <c r="K8" s="137"/>
      <c r="L8" s="136"/>
      <c r="M8" s="136"/>
      <c r="N8" s="137"/>
      <c r="O8" s="136"/>
      <c r="P8" s="136"/>
      <c r="Q8" s="137"/>
    </row>
    <row r="9" spans="1:17" s="21" customFormat="1" ht="22.5" customHeight="1">
      <c r="A9" s="38" t="s">
        <v>114</v>
      </c>
      <c r="B9" s="39">
        <v>1406</v>
      </c>
      <c r="C9" s="39">
        <v>1569</v>
      </c>
      <c r="D9" s="51">
        <v>5437</v>
      </c>
      <c r="E9" s="39">
        <v>1297</v>
      </c>
      <c r="F9" s="39">
        <v>1195</v>
      </c>
      <c r="G9" s="51">
        <v>4551</v>
      </c>
      <c r="H9" s="38" t="s">
        <v>404</v>
      </c>
      <c r="I9" s="39">
        <v>3545</v>
      </c>
      <c r="J9" s="39">
        <v>2043</v>
      </c>
      <c r="K9" s="51">
        <v>128678</v>
      </c>
      <c r="L9" s="39">
        <v>3463</v>
      </c>
      <c r="M9" s="39">
        <v>2061</v>
      </c>
      <c r="N9" s="51">
        <v>121514</v>
      </c>
      <c r="O9" s="39">
        <v>3449</v>
      </c>
      <c r="P9" s="39">
        <v>2097</v>
      </c>
      <c r="Q9" s="51">
        <v>120892</v>
      </c>
    </row>
    <row r="10" spans="1:17" s="21" customFormat="1" ht="22.5" customHeight="1">
      <c r="A10" s="38" t="s">
        <v>113</v>
      </c>
      <c r="B10" s="39">
        <v>2549</v>
      </c>
      <c r="C10" s="39">
        <v>3127</v>
      </c>
      <c r="D10" s="51">
        <v>10598</v>
      </c>
      <c r="E10" s="39">
        <v>2635</v>
      </c>
      <c r="F10" s="39">
        <v>2830</v>
      </c>
      <c r="G10" s="51">
        <v>13500</v>
      </c>
      <c r="H10" s="135"/>
      <c r="I10" s="136"/>
      <c r="J10" s="136"/>
      <c r="K10" s="137"/>
      <c r="L10" s="136"/>
      <c r="M10" s="136"/>
      <c r="N10" s="137"/>
      <c r="O10" s="136"/>
      <c r="P10" s="136"/>
      <c r="Q10" s="137"/>
    </row>
    <row r="11" spans="1:17" s="21" customFormat="1" ht="22.5" customHeight="1">
      <c r="A11" s="38" t="s">
        <v>112</v>
      </c>
      <c r="B11" s="39">
        <v>5027</v>
      </c>
      <c r="C11" s="39">
        <v>7015</v>
      </c>
      <c r="D11" s="51">
        <v>42016</v>
      </c>
      <c r="E11" s="39">
        <v>5285</v>
      </c>
      <c r="F11" s="39">
        <v>6620</v>
      </c>
      <c r="G11" s="51">
        <v>46851</v>
      </c>
      <c r="H11" s="135"/>
      <c r="I11" s="136"/>
      <c r="J11" s="136"/>
      <c r="K11" s="137"/>
      <c r="L11" s="136"/>
      <c r="M11" s="136"/>
      <c r="N11" s="137"/>
      <c r="O11" s="136"/>
      <c r="P11" s="136"/>
      <c r="Q11" s="137"/>
    </row>
    <row r="12" spans="1:17" s="21" customFormat="1" ht="22.5" customHeight="1">
      <c r="A12" s="38" t="s">
        <v>111</v>
      </c>
      <c r="B12" s="39">
        <v>5295</v>
      </c>
      <c r="C12" s="39">
        <v>8264</v>
      </c>
      <c r="D12" s="51">
        <v>70702</v>
      </c>
      <c r="E12" s="39">
        <v>5771</v>
      </c>
      <c r="F12" s="39">
        <v>8469</v>
      </c>
      <c r="G12" s="51">
        <v>93790</v>
      </c>
      <c r="H12" s="135"/>
      <c r="I12" s="136"/>
      <c r="J12" s="136"/>
      <c r="K12" s="137"/>
      <c r="L12" s="136"/>
      <c r="M12" s="136"/>
      <c r="N12" s="137"/>
      <c r="O12" s="136"/>
      <c r="P12" s="136"/>
      <c r="Q12" s="137"/>
    </row>
    <row r="13" spans="1:17" s="21" customFormat="1" ht="22.5" customHeight="1">
      <c r="A13" s="38" t="s">
        <v>110</v>
      </c>
      <c r="B13" s="39">
        <v>5300</v>
      </c>
      <c r="C13" s="39">
        <v>9215</v>
      </c>
      <c r="D13" s="51">
        <v>102851</v>
      </c>
      <c r="E13" s="39">
        <v>5683</v>
      </c>
      <c r="F13" s="39">
        <v>9374</v>
      </c>
      <c r="G13" s="51">
        <v>108102</v>
      </c>
      <c r="H13" s="135"/>
      <c r="I13" s="136"/>
      <c r="J13" s="136"/>
      <c r="K13" s="137"/>
      <c r="L13" s="136"/>
      <c r="M13" s="136"/>
      <c r="N13" s="137"/>
      <c r="O13" s="136"/>
      <c r="P13" s="136"/>
      <c r="Q13" s="137"/>
    </row>
    <row r="14" spans="1:17" s="21" customFormat="1" ht="22.5" customHeight="1">
      <c r="A14" s="38" t="s">
        <v>100</v>
      </c>
      <c r="B14" s="39">
        <v>10128</v>
      </c>
      <c r="C14" s="39">
        <v>21258</v>
      </c>
      <c r="D14" s="51">
        <v>275378</v>
      </c>
      <c r="E14" s="39">
        <v>10221</v>
      </c>
      <c r="F14" s="39">
        <v>20263</v>
      </c>
      <c r="G14" s="51">
        <v>279613</v>
      </c>
      <c r="H14" s="38" t="s">
        <v>405</v>
      </c>
      <c r="I14" s="39">
        <v>25149</v>
      </c>
      <c r="J14" s="39">
        <v>35396</v>
      </c>
      <c r="K14" s="51">
        <v>425054</v>
      </c>
      <c r="L14" s="39">
        <v>26065</v>
      </c>
      <c r="M14" s="39">
        <v>36942</v>
      </c>
      <c r="N14" s="51">
        <v>858304</v>
      </c>
      <c r="O14" s="39">
        <v>26370</v>
      </c>
      <c r="P14" s="39">
        <v>37459</v>
      </c>
      <c r="Q14" s="51">
        <v>868302</v>
      </c>
    </row>
    <row r="15" spans="1:17" s="21" customFormat="1" ht="22.5" customHeight="1">
      <c r="A15" s="38" t="s">
        <v>101</v>
      </c>
      <c r="B15" s="39">
        <v>9463</v>
      </c>
      <c r="C15" s="39">
        <v>24490</v>
      </c>
      <c r="D15" s="51">
        <v>353798</v>
      </c>
      <c r="E15" s="39">
        <v>9418</v>
      </c>
      <c r="F15" s="39">
        <v>23279</v>
      </c>
      <c r="G15" s="51">
        <v>351181</v>
      </c>
      <c r="H15" s="135"/>
      <c r="I15" s="136"/>
      <c r="J15" s="136"/>
      <c r="K15" s="137"/>
      <c r="L15" s="136"/>
      <c r="M15" s="136"/>
      <c r="N15" s="137"/>
      <c r="O15" s="136"/>
      <c r="P15" s="136"/>
      <c r="Q15" s="137"/>
    </row>
    <row r="16" spans="1:17" s="21" customFormat="1" ht="22.5" customHeight="1">
      <c r="A16" s="38" t="s">
        <v>102</v>
      </c>
      <c r="B16" s="39">
        <v>7437</v>
      </c>
      <c r="C16" s="39">
        <v>23471</v>
      </c>
      <c r="D16" s="51">
        <v>353104</v>
      </c>
      <c r="E16" s="39">
        <v>7661</v>
      </c>
      <c r="F16" s="39">
        <v>23011</v>
      </c>
      <c r="G16" s="51">
        <v>358575</v>
      </c>
      <c r="H16" s="38" t="s">
        <v>406</v>
      </c>
      <c r="I16" s="39">
        <v>25341</v>
      </c>
      <c r="J16" s="39">
        <v>63040</v>
      </c>
      <c r="K16" s="51">
        <v>1067049</v>
      </c>
      <c r="L16" s="39">
        <v>25147</v>
      </c>
      <c r="M16" s="39">
        <v>62766</v>
      </c>
      <c r="N16" s="51">
        <v>2150186</v>
      </c>
      <c r="O16" s="39">
        <v>25679</v>
      </c>
      <c r="P16" s="39">
        <v>64231</v>
      </c>
      <c r="Q16" s="51">
        <v>2152901</v>
      </c>
    </row>
    <row r="17" spans="1:17" s="21" customFormat="1" ht="22.5" customHeight="1">
      <c r="A17" s="38" t="s">
        <v>103</v>
      </c>
      <c r="B17" s="39">
        <v>13283</v>
      </c>
      <c r="C17" s="39">
        <v>53099</v>
      </c>
      <c r="D17" s="51">
        <v>1121374</v>
      </c>
      <c r="E17" s="39">
        <v>13935</v>
      </c>
      <c r="F17" s="39">
        <v>53626</v>
      </c>
      <c r="G17" s="51">
        <v>1175304</v>
      </c>
      <c r="H17" s="38" t="s">
        <v>103</v>
      </c>
      <c r="I17" s="39">
        <v>15036</v>
      </c>
      <c r="J17" s="39">
        <v>57123</v>
      </c>
      <c r="K17" s="51">
        <v>1361011</v>
      </c>
      <c r="L17" s="39">
        <v>15257</v>
      </c>
      <c r="M17" s="39">
        <v>58002</v>
      </c>
      <c r="N17" s="51">
        <v>2254586</v>
      </c>
      <c r="O17" s="39">
        <v>15462</v>
      </c>
      <c r="P17" s="39">
        <v>58864</v>
      </c>
      <c r="Q17" s="51">
        <v>2210303</v>
      </c>
    </row>
    <row r="18" spans="1:17" s="21" customFormat="1" ht="22.5" customHeight="1">
      <c r="A18" s="38" t="s">
        <v>104</v>
      </c>
      <c r="B18" s="39">
        <v>7905</v>
      </c>
      <c r="C18" s="39">
        <v>42119</v>
      </c>
      <c r="D18" s="51">
        <v>1207569</v>
      </c>
      <c r="E18" s="39">
        <v>8288</v>
      </c>
      <c r="F18" s="39">
        <v>42451</v>
      </c>
      <c r="G18" s="51">
        <v>1263493</v>
      </c>
      <c r="H18" s="38" t="s">
        <v>104</v>
      </c>
      <c r="I18" s="39">
        <v>8790</v>
      </c>
      <c r="J18" s="39">
        <v>44661</v>
      </c>
      <c r="K18" s="51">
        <v>1458030</v>
      </c>
      <c r="L18" s="39">
        <v>8722</v>
      </c>
      <c r="M18" s="39">
        <v>44321</v>
      </c>
      <c r="N18" s="51">
        <v>1815305</v>
      </c>
      <c r="O18" s="39">
        <v>8978</v>
      </c>
      <c r="P18" s="39">
        <v>45542</v>
      </c>
      <c r="Q18" s="51">
        <v>1843788</v>
      </c>
    </row>
    <row r="19" spans="1:17" s="21" customFormat="1" ht="22.5" customHeight="1">
      <c r="A19" s="38" t="s">
        <v>105</v>
      </c>
      <c r="B19" s="39">
        <v>7347</v>
      </c>
      <c r="C19" s="39">
        <v>49339</v>
      </c>
      <c r="D19" s="51">
        <v>1820360</v>
      </c>
      <c r="E19" s="39">
        <v>8117</v>
      </c>
      <c r="F19" s="39">
        <v>53039</v>
      </c>
      <c r="G19" s="51">
        <v>1997666</v>
      </c>
      <c r="H19" s="38" t="s">
        <v>105</v>
      </c>
      <c r="I19" s="39">
        <v>8404</v>
      </c>
      <c r="J19" s="39">
        <v>54915</v>
      </c>
      <c r="K19" s="51">
        <v>2204193</v>
      </c>
      <c r="L19" s="39">
        <v>8403</v>
      </c>
      <c r="M19" s="39">
        <v>54897</v>
      </c>
      <c r="N19" s="51">
        <v>2378453</v>
      </c>
      <c r="O19" s="39">
        <v>8273</v>
      </c>
      <c r="P19" s="39">
        <v>54114</v>
      </c>
      <c r="Q19" s="51">
        <v>2334857</v>
      </c>
    </row>
    <row r="20" spans="1:17" s="21" customFormat="1" ht="22.5" customHeight="1">
      <c r="A20" s="38" t="s">
        <v>106</v>
      </c>
      <c r="B20" s="39">
        <v>3569</v>
      </c>
      <c r="C20" s="39">
        <v>29535</v>
      </c>
      <c r="D20" s="51">
        <v>1305605</v>
      </c>
      <c r="E20" s="39">
        <v>3764</v>
      </c>
      <c r="F20" s="39">
        <v>30652</v>
      </c>
      <c r="G20" s="51">
        <v>1370004</v>
      </c>
      <c r="H20" s="38" t="s">
        <v>106</v>
      </c>
      <c r="I20" s="39">
        <v>3847</v>
      </c>
      <c r="J20" s="39">
        <v>31226</v>
      </c>
      <c r="K20" s="51">
        <v>1482013</v>
      </c>
      <c r="L20" s="39">
        <v>3829</v>
      </c>
      <c r="M20" s="39">
        <v>31113</v>
      </c>
      <c r="N20" s="51">
        <v>1449727</v>
      </c>
      <c r="O20" s="39">
        <v>3709</v>
      </c>
      <c r="P20" s="39">
        <v>30158</v>
      </c>
      <c r="Q20" s="51">
        <v>1374300</v>
      </c>
    </row>
    <row r="21" spans="1:17" s="21" customFormat="1" ht="22.5" customHeight="1">
      <c r="A21" s="38" t="s">
        <v>107</v>
      </c>
      <c r="B21" s="39">
        <v>2742</v>
      </c>
      <c r="C21" s="39">
        <v>28600</v>
      </c>
      <c r="D21" s="51">
        <v>1543183</v>
      </c>
      <c r="E21" s="39">
        <v>3097</v>
      </c>
      <c r="F21" s="39">
        <v>31967</v>
      </c>
      <c r="G21" s="51">
        <v>1751824</v>
      </c>
      <c r="H21" s="38" t="s">
        <v>107</v>
      </c>
      <c r="I21" s="39">
        <v>3081</v>
      </c>
      <c r="J21" s="39">
        <v>31870</v>
      </c>
      <c r="K21" s="51">
        <v>1787961</v>
      </c>
      <c r="L21" s="39">
        <v>3142</v>
      </c>
      <c r="M21" s="39">
        <v>32578</v>
      </c>
      <c r="N21" s="51">
        <v>1595161</v>
      </c>
      <c r="O21" s="39">
        <v>3235</v>
      </c>
      <c r="P21" s="39">
        <v>33660</v>
      </c>
      <c r="Q21" s="51">
        <v>1632709</v>
      </c>
    </row>
    <row r="22" spans="1:17" s="21" customFormat="1" ht="22.5" customHeight="1">
      <c r="A22" s="38" t="s">
        <v>108</v>
      </c>
      <c r="B22" s="39">
        <v>2301</v>
      </c>
      <c r="C22" s="39">
        <v>35792</v>
      </c>
      <c r="D22" s="51">
        <v>2495221</v>
      </c>
      <c r="E22" s="39">
        <v>2274</v>
      </c>
      <c r="F22" s="39">
        <v>35230</v>
      </c>
      <c r="G22" s="51">
        <v>2478364</v>
      </c>
      <c r="H22" s="38" t="s">
        <v>408</v>
      </c>
      <c r="I22" s="39">
        <v>3174</v>
      </c>
      <c r="J22" s="39">
        <v>68372</v>
      </c>
      <c r="K22" s="51">
        <v>5495699</v>
      </c>
      <c r="L22" s="39">
        <v>3265</v>
      </c>
      <c r="M22" s="39">
        <v>70666</v>
      </c>
      <c r="N22" s="51">
        <v>3993975</v>
      </c>
      <c r="O22" s="39">
        <v>3284</v>
      </c>
      <c r="P22" s="39">
        <v>72085</v>
      </c>
      <c r="Q22" s="51">
        <v>3991880</v>
      </c>
    </row>
    <row r="23" spans="1:17" s="21" customFormat="1" ht="22.5" customHeight="1">
      <c r="A23" s="38" t="s">
        <v>109</v>
      </c>
      <c r="B23" s="39">
        <v>706</v>
      </c>
      <c r="C23" s="39">
        <v>27620</v>
      </c>
      <c r="D23" s="51">
        <v>2465891</v>
      </c>
      <c r="E23" s="39">
        <v>767</v>
      </c>
      <c r="F23" s="39">
        <v>29121</v>
      </c>
      <c r="G23" s="51">
        <v>2563251</v>
      </c>
      <c r="H23" s="135"/>
      <c r="I23" s="136"/>
      <c r="J23" s="136"/>
      <c r="K23" s="137"/>
      <c r="L23" s="136"/>
      <c r="M23" s="136"/>
      <c r="N23" s="137"/>
      <c r="O23" s="136"/>
      <c r="P23" s="136"/>
      <c r="Q23" s="137"/>
    </row>
    <row r="24" spans="1:17" s="21" customFormat="1" ht="22.5" customHeight="1">
      <c r="A24" s="16" t="s">
        <v>33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9"/>
      <c r="N24" s="139"/>
      <c r="O24" s="16"/>
      <c r="P24" s="19"/>
      <c r="Q24" s="139"/>
    </row>
    <row r="26" spans="9:17" ht="18" customHeight="1">
      <c r="I26" s="11"/>
      <c r="J26" s="11"/>
      <c r="K26" s="11"/>
      <c r="L26" s="11"/>
      <c r="M26" s="11"/>
      <c r="N26" s="11"/>
      <c r="O26" s="11"/>
      <c r="P26" s="11"/>
      <c r="Q26" s="11"/>
    </row>
  </sheetData>
  <sheetProtection/>
  <mergeCells count="7">
    <mergeCell ref="O5:Q5"/>
    <mergeCell ref="A5:A6"/>
    <mergeCell ref="A2:K2"/>
    <mergeCell ref="E5:G5"/>
    <mergeCell ref="B5:D5"/>
    <mergeCell ref="I5:K5"/>
    <mergeCell ref="L5:N5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57" r:id="rId1"/>
  <rowBreaks count="1" manualBreakCount="1">
    <brk id="2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4.00390625" style="16" customWidth="1"/>
    <col min="2" max="2" width="12.50390625" style="16" customWidth="1"/>
    <col min="3" max="3" width="12.375" style="16" customWidth="1"/>
    <col min="4" max="4" width="12.50390625" style="16" customWidth="1"/>
    <col min="5" max="5" width="12.375" style="16" customWidth="1"/>
    <col min="6" max="6" width="12.50390625" style="16" customWidth="1"/>
    <col min="7" max="7" width="12.375" style="16" customWidth="1"/>
    <col min="8" max="8" width="12.50390625" style="16" customWidth="1"/>
    <col min="9" max="9" width="12.375" style="16" customWidth="1"/>
    <col min="10" max="10" width="12.50390625" style="16" customWidth="1"/>
    <col min="11" max="11" width="12.375" style="16" customWidth="1"/>
    <col min="12" max="19" width="14.50390625" style="16" customWidth="1"/>
    <col min="20" max="16384" width="6.75390625" style="16" customWidth="1"/>
  </cols>
  <sheetData>
    <row r="1" ht="18" customHeight="1">
      <c r="A1" s="16" t="s">
        <v>388</v>
      </c>
    </row>
    <row r="2" spans="1:16" ht="27" customHeight="1">
      <c r="A2" s="209" t="s">
        <v>366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11"/>
      <c r="M2" s="11"/>
      <c r="N2" s="11"/>
      <c r="O2" s="11"/>
      <c r="P2" s="11"/>
    </row>
    <row r="3" spans="1:13" ht="18" customHeight="1">
      <c r="A3" s="5"/>
      <c r="B3" s="12"/>
      <c r="C3" s="12"/>
      <c r="D3" s="12"/>
      <c r="E3" s="12"/>
      <c r="F3" s="11"/>
      <c r="G3" s="11"/>
      <c r="L3" s="11"/>
      <c r="M3" s="11"/>
    </row>
    <row r="4" spans="1:12" ht="21.75" customHeight="1" thickBot="1">
      <c r="A4" s="17" t="s">
        <v>385</v>
      </c>
      <c r="L4" s="17"/>
    </row>
    <row r="5" spans="1:11" ht="24" customHeight="1">
      <c r="A5" s="231" t="s">
        <v>121</v>
      </c>
      <c r="B5" s="231" t="s">
        <v>392</v>
      </c>
      <c r="C5" s="232"/>
      <c r="D5" s="231" t="s">
        <v>368</v>
      </c>
      <c r="E5" s="232"/>
      <c r="F5" s="231" t="s">
        <v>376</v>
      </c>
      <c r="G5" s="232"/>
      <c r="H5" s="236" t="s">
        <v>393</v>
      </c>
      <c r="I5" s="234"/>
      <c r="J5" s="233" t="s">
        <v>423</v>
      </c>
      <c r="K5" s="234"/>
    </row>
    <row r="6" spans="1:11" ht="24" customHeight="1" thickBot="1">
      <c r="A6" s="235"/>
      <c r="B6" s="111" t="s">
        <v>39</v>
      </c>
      <c r="C6" s="112" t="s">
        <v>120</v>
      </c>
      <c r="D6" s="109" t="s">
        <v>39</v>
      </c>
      <c r="E6" s="120" t="s">
        <v>120</v>
      </c>
      <c r="F6" s="111" t="s">
        <v>39</v>
      </c>
      <c r="G6" s="112" t="s">
        <v>120</v>
      </c>
      <c r="H6" s="111" t="s">
        <v>39</v>
      </c>
      <c r="I6" s="112" t="s">
        <v>120</v>
      </c>
      <c r="J6" s="111" t="s">
        <v>39</v>
      </c>
      <c r="K6" s="112" t="s">
        <v>120</v>
      </c>
    </row>
    <row r="7" spans="1:11" ht="22.5" customHeight="1" thickTop="1">
      <c r="A7" s="124" t="s">
        <v>164</v>
      </c>
      <c r="B7" s="113">
        <v>39991179</v>
      </c>
      <c r="C7" s="114">
        <v>100.5</v>
      </c>
      <c r="D7" s="110">
        <v>41063918</v>
      </c>
      <c r="E7" s="121">
        <v>102.7</v>
      </c>
      <c r="F7" s="113">
        <v>45017143</v>
      </c>
      <c r="G7" s="114">
        <v>109.6</v>
      </c>
      <c r="H7" s="113">
        <v>59499566</v>
      </c>
      <c r="I7" s="114">
        <v>132.2</v>
      </c>
      <c r="J7" s="113">
        <v>59106224</v>
      </c>
      <c r="K7" s="114">
        <v>99.3</v>
      </c>
    </row>
    <row r="8" spans="1:11" ht="22.5" customHeight="1">
      <c r="A8" s="125" t="s">
        <v>34</v>
      </c>
      <c r="B8" s="115">
        <v>16235845</v>
      </c>
      <c r="C8" s="116">
        <v>97.8</v>
      </c>
      <c r="D8" s="81">
        <v>16648826</v>
      </c>
      <c r="E8" s="122">
        <v>102.5</v>
      </c>
      <c r="F8" s="115">
        <v>18813307</v>
      </c>
      <c r="G8" s="116">
        <v>113</v>
      </c>
      <c r="H8" s="115">
        <v>32752692</v>
      </c>
      <c r="I8" s="116">
        <v>174.1</v>
      </c>
      <c r="J8" s="115">
        <v>34354497</v>
      </c>
      <c r="K8" s="116">
        <v>104.9</v>
      </c>
    </row>
    <row r="9" spans="1:11" ht="22.5" customHeight="1">
      <c r="A9" s="125" t="s">
        <v>35</v>
      </c>
      <c r="B9" s="115">
        <v>14257167</v>
      </c>
      <c r="C9" s="116">
        <v>96.6</v>
      </c>
      <c r="D9" s="81">
        <v>14667967</v>
      </c>
      <c r="E9" s="122">
        <v>102.9</v>
      </c>
      <c r="F9" s="115">
        <v>16564670</v>
      </c>
      <c r="G9" s="116">
        <v>112.9</v>
      </c>
      <c r="H9" s="115">
        <v>30182384</v>
      </c>
      <c r="I9" s="116">
        <v>182.2</v>
      </c>
      <c r="J9" s="115">
        <v>31899635</v>
      </c>
      <c r="K9" s="116">
        <v>105.7</v>
      </c>
    </row>
    <row r="10" spans="1:11" ht="22.5" customHeight="1">
      <c r="A10" s="125" t="s">
        <v>36</v>
      </c>
      <c r="B10" s="115">
        <v>1802924</v>
      </c>
      <c r="C10" s="116">
        <v>115.5</v>
      </c>
      <c r="D10" s="81">
        <v>1812897</v>
      </c>
      <c r="E10" s="122">
        <v>100.6</v>
      </c>
      <c r="F10" s="115">
        <v>2061980</v>
      </c>
      <c r="G10" s="116">
        <v>113.7</v>
      </c>
      <c r="H10" s="115">
        <v>2209712</v>
      </c>
      <c r="I10" s="116">
        <v>107.2</v>
      </c>
      <c r="J10" s="115">
        <v>1994616</v>
      </c>
      <c r="K10" s="116">
        <v>90.3</v>
      </c>
    </row>
    <row r="11" spans="1:11" ht="22.5" customHeight="1">
      <c r="A11" s="125" t="s">
        <v>37</v>
      </c>
      <c r="B11" s="115">
        <v>175754</v>
      </c>
      <c r="C11" s="116">
        <v>64.9</v>
      </c>
      <c r="D11" s="81">
        <v>167962</v>
      </c>
      <c r="E11" s="122">
        <v>95.6</v>
      </c>
      <c r="F11" s="115">
        <v>186657</v>
      </c>
      <c r="G11" s="116">
        <v>111.1</v>
      </c>
      <c r="H11" s="115">
        <v>360596</v>
      </c>
      <c r="I11" s="116">
        <v>193.2</v>
      </c>
      <c r="J11" s="115">
        <v>460246</v>
      </c>
      <c r="K11" s="116">
        <v>127.6</v>
      </c>
    </row>
    <row r="12" spans="1:11" ht="22.5" customHeight="1">
      <c r="A12" s="125" t="s">
        <v>38</v>
      </c>
      <c r="B12" s="115">
        <v>9581027</v>
      </c>
      <c r="C12" s="116">
        <v>117.5</v>
      </c>
      <c r="D12" s="81">
        <v>10338019</v>
      </c>
      <c r="E12" s="122">
        <v>107.9</v>
      </c>
      <c r="F12" s="115">
        <v>11649317</v>
      </c>
      <c r="G12" s="116">
        <v>112.7</v>
      </c>
      <c r="H12" s="115">
        <v>12297446</v>
      </c>
      <c r="I12" s="116">
        <v>105.6</v>
      </c>
      <c r="J12" s="115">
        <v>10991533</v>
      </c>
      <c r="K12" s="116">
        <v>89.4</v>
      </c>
    </row>
    <row r="13" spans="1:11" ht="22.5" customHeight="1">
      <c r="A13" s="125" t="s">
        <v>35</v>
      </c>
      <c r="B13" s="115">
        <v>967527</v>
      </c>
      <c r="C13" s="116">
        <v>99.4</v>
      </c>
      <c r="D13" s="81">
        <v>966652</v>
      </c>
      <c r="E13" s="122">
        <v>99.9</v>
      </c>
      <c r="F13" s="115">
        <v>969450</v>
      </c>
      <c r="G13" s="116">
        <v>100.3</v>
      </c>
      <c r="H13" s="115">
        <v>979326</v>
      </c>
      <c r="I13" s="116">
        <v>101</v>
      </c>
      <c r="J13" s="115">
        <v>938606</v>
      </c>
      <c r="K13" s="116">
        <v>95.8</v>
      </c>
    </row>
    <row r="14" spans="1:11" ht="22.5" customHeight="1">
      <c r="A14" s="125" t="s">
        <v>36</v>
      </c>
      <c r="B14" s="115">
        <v>8613500</v>
      </c>
      <c r="C14" s="116">
        <v>119.9</v>
      </c>
      <c r="D14" s="81">
        <v>9371367</v>
      </c>
      <c r="E14" s="122">
        <v>108.8</v>
      </c>
      <c r="F14" s="115">
        <v>10679867</v>
      </c>
      <c r="G14" s="116">
        <v>114</v>
      </c>
      <c r="H14" s="115">
        <v>11318120</v>
      </c>
      <c r="I14" s="116">
        <v>106</v>
      </c>
      <c r="J14" s="115">
        <v>10052927</v>
      </c>
      <c r="K14" s="116">
        <v>88.8</v>
      </c>
    </row>
    <row r="15" spans="1:11" ht="22.5" customHeight="1">
      <c r="A15" s="125" t="s">
        <v>115</v>
      </c>
      <c r="B15" s="115">
        <v>2064556</v>
      </c>
      <c r="C15" s="116">
        <v>85.6</v>
      </c>
      <c r="D15" s="81">
        <v>1852130</v>
      </c>
      <c r="E15" s="122">
        <v>89.7</v>
      </c>
      <c r="F15" s="115">
        <v>2293605</v>
      </c>
      <c r="G15" s="116">
        <v>123.8</v>
      </c>
      <c r="H15" s="115">
        <v>2095623</v>
      </c>
      <c r="I15" s="116">
        <v>91.4</v>
      </c>
      <c r="J15" s="115">
        <v>1821666</v>
      </c>
      <c r="K15" s="116">
        <v>86.9</v>
      </c>
    </row>
    <row r="16" spans="1:11" ht="22.5" customHeight="1">
      <c r="A16" s="125" t="s">
        <v>116</v>
      </c>
      <c r="B16" s="115">
        <v>956217</v>
      </c>
      <c r="C16" s="116">
        <v>84.2</v>
      </c>
      <c r="D16" s="81">
        <v>971154</v>
      </c>
      <c r="E16" s="122">
        <v>101.6</v>
      </c>
      <c r="F16" s="115">
        <v>1005823</v>
      </c>
      <c r="G16" s="116">
        <v>103.6</v>
      </c>
      <c r="H16" s="115">
        <v>1038168</v>
      </c>
      <c r="I16" s="116">
        <v>103.2</v>
      </c>
      <c r="J16" s="115">
        <v>1043962</v>
      </c>
      <c r="K16" s="116">
        <v>100.6</v>
      </c>
    </row>
    <row r="17" spans="1:11" ht="22.5" customHeight="1">
      <c r="A17" s="125" t="s">
        <v>118</v>
      </c>
      <c r="B17" s="115">
        <v>7650863</v>
      </c>
      <c r="C17" s="116">
        <v>98.1</v>
      </c>
      <c r="D17" s="81">
        <v>7819585</v>
      </c>
      <c r="E17" s="122">
        <v>102.2</v>
      </c>
      <c r="F17" s="115">
        <v>7867794</v>
      </c>
      <c r="G17" s="116">
        <v>100.6</v>
      </c>
      <c r="H17" s="115">
        <v>7885517</v>
      </c>
      <c r="I17" s="116">
        <v>100.2</v>
      </c>
      <c r="J17" s="115">
        <v>7745694</v>
      </c>
      <c r="K17" s="116">
        <v>98.2</v>
      </c>
    </row>
    <row r="18" spans="1:11" ht="22.5" customHeight="1">
      <c r="A18" s="125" t="s">
        <v>119</v>
      </c>
      <c r="B18" s="115">
        <v>3497072</v>
      </c>
      <c r="C18" s="119">
        <v>95.1</v>
      </c>
      <c r="D18" s="81">
        <v>3428491</v>
      </c>
      <c r="E18" s="123">
        <v>98</v>
      </c>
      <c r="F18" s="115">
        <v>3375632</v>
      </c>
      <c r="G18" s="119">
        <v>98.5</v>
      </c>
      <c r="H18" s="115">
        <v>3425349</v>
      </c>
      <c r="I18" s="119">
        <v>101.5</v>
      </c>
      <c r="J18" s="115">
        <v>3144307</v>
      </c>
      <c r="K18" s="119">
        <v>91.8</v>
      </c>
    </row>
    <row r="19" spans="1:11" ht="22.5" customHeight="1">
      <c r="A19" s="125" t="s">
        <v>290</v>
      </c>
      <c r="B19" s="115">
        <v>26</v>
      </c>
      <c r="C19" s="119">
        <v>100</v>
      </c>
      <c r="D19" s="81">
        <v>15</v>
      </c>
      <c r="E19" s="123">
        <v>57.7</v>
      </c>
      <c r="F19" s="115">
        <v>14</v>
      </c>
      <c r="G19" s="119">
        <v>93.3</v>
      </c>
      <c r="H19" s="115">
        <v>14</v>
      </c>
      <c r="I19" s="119">
        <v>100</v>
      </c>
      <c r="J19" s="115">
        <v>14</v>
      </c>
      <c r="K19" s="119">
        <v>100</v>
      </c>
    </row>
    <row r="20" spans="1:11" ht="22.5" customHeight="1">
      <c r="A20" s="125" t="s">
        <v>409</v>
      </c>
      <c r="B20" s="117">
        <v>0</v>
      </c>
      <c r="C20" s="118">
        <v>0</v>
      </c>
      <c r="D20" s="83">
        <v>0</v>
      </c>
      <c r="E20" s="82">
        <v>0</v>
      </c>
      <c r="F20" s="134">
        <v>5832</v>
      </c>
      <c r="G20" s="118">
        <v>0</v>
      </c>
      <c r="H20" s="138">
        <v>0</v>
      </c>
      <c r="I20" s="118">
        <v>0</v>
      </c>
      <c r="J20" s="117">
        <v>0</v>
      </c>
      <c r="K20" s="194">
        <v>0</v>
      </c>
    </row>
    <row r="21" spans="1:11" ht="22.5" customHeight="1">
      <c r="A21" s="125" t="s">
        <v>117</v>
      </c>
      <c r="B21" s="115">
        <v>100</v>
      </c>
      <c r="C21" s="119">
        <v>96.2</v>
      </c>
      <c r="D21" s="83">
        <v>0</v>
      </c>
      <c r="E21" s="82">
        <v>0</v>
      </c>
      <c r="F21" s="117">
        <v>0</v>
      </c>
      <c r="G21" s="118">
        <v>0</v>
      </c>
      <c r="H21" s="117">
        <v>0</v>
      </c>
      <c r="I21" s="118">
        <v>0</v>
      </c>
      <c r="J21" s="117">
        <v>0</v>
      </c>
      <c r="K21" s="194">
        <v>0</v>
      </c>
    </row>
    <row r="22" spans="1:11" ht="22.5" customHeight="1">
      <c r="A22" s="125" t="s">
        <v>260</v>
      </c>
      <c r="B22" s="117">
        <v>0</v>
      </c>
      <c r="C22" s="118">
        <v>0</v>
      </c>
      <c r="D22" s="83">
        <v>0</v>
      </c>
      <c r="E22" s="82">
        <v>0</v>
      </c>
      <c r="F22" s="117">
        <v>0</v>
      </c>
      <c r="G22" s="118">
        <v>0</v>
      </c>
      <c r="H22" s="117">
        <v>0</v>
      </c>
      <c r="I22" s="118">
        <v>0</v>
      </c>
      <c r="J22" s="117">
        <v>0</v>
      </c>
      <c r="K22" s="194">
        <v>0</v>
      </c>
    </row>
    <row r="23" spans="1:11" ht="22.5" customHeight="1">
      <c r="A23" s="125" t="s">
        <v>261</v>
      </c>
      <c r="B23" s="117">
        <v>0</v>
      </c>
      <c r="C23" s="118">
        <v>0</v>
      </c>
      <c r="D23" s="83">
        <v>0</v>
      </c>
      <c r="E23" s="82">
        <v>0</v>
      </c>
      <c r="F23" s="117">
        <v>0</v>
      </c>
      <c r="G23" s="118">
        <v>0</v>
      </c>
      <c r="H23" s="117">
        <v>0</v>
      </c>
      <c r="I23" s="118">
        <v>0</v>
      </c>
      <c r="J23" s="117">
        <v>0</v>
      </c>
      <c r="K23" s="194">
        <v>0</v>
      </c>
    </row>
    <row r="24" spans="1:11" ht="22.5" customHeight="1" thickBot="1">
      <c r="A24" s="126" t="s">
        <v>351</v>
      </c>
      <c r="B24" s="128">
        <v>5473</v>
      </c>
      <c r="C24" s="127" t="s">
        <v>397</v>
      </c>
      <c r="D24" s="129">
        <v>5698</v>
      </c>
      <c r="E24" s="130">
        <v>104.1</v>
      </c>
      <c r="F24" s="131">
        <v>5819</v>
      </c>
      <c r="G24" s="132">
        <v>102.1</v>
      </c>
      <c r="H24" s="131">
        <v>4757</v>
      </c>
      <c r="I24" s="132">
        <v>81.7</v>
      </c>
      <c r="J24" s="131">
        <v>4551</v>
      </c>
      <c r="K24" s="132">
        <v>95.7</v>
      </c>
    </row>
    <row r="25" spans="1:12" ht="22.5" customHeight="1">
      <c r="A25" s="16" t="s">
        <v>352</v>
      </c>
      <c r="L25" s="17"/>
    </row>
    <row r="26" spans="1:12" ht="22.5" customHeight="1">
      <c r="A26" s="16" t="s">
        <v>353</v>
      </c>
      <c r="L26" s="17"/>
    </row>
    <row r="27" spans="1:14" ht="22.5" customHeight="1">
      <c r="A27" s="16" t="s">
        <v>40</v>
      </c>
      <c r="L27" s="17"/>
      <c r="N27" s="11"/>
    </row>
    <row r="28" spans="12:14" ht="18" customHeight="1">
      <c r="L28" s="17"/>
      <c r="N28" s="11"/>
    </row>
  </sheetData>
  <sheetProtection/>
  <mergeCells count="7">
    <mergeCell ref="F5:G5"/>
    <mergeCell ref="J5:K5"/>
    <mergeCell ref="A2:K2"/>
    <mergeCell ref="D5:E5"/>
    <mergeCell ref="B5:C5"/>
    <mergeCell ref="A5:A6"/>
    <mergeCell ref="H5:I5"/>
  </mergeCells>
  <printOptions horizontalCentered="1"/>
  <pageMargins left="0.5905511811023623" right="0.5905511811023623" top="0.71" bottom="0.5" header="0.5118110236220472" footer="0.5118110236220472"/>
  <pageSetup fitToHeight="0" fitToWidth="1"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9.25390625" style="7" customWidth="1"/>
    <col min="2" max="6" width="12.375" style="7" customWidth="1"/>
    <col min="7" max="7" width="13.75390625" style="7" customWidth="1"/>
    <col min="8" max="16384" width="6.75390625" style="7" customWidth="1"/>
  </cols>
  <sheetData>
    <row r="1" ht="18" customHeight="1">
      <c r="A1" s="7" t="s">
        <v>389</v>
      </c>
    </row>
    <row r="2" spans="1:7" s="21" customFormat="1" ht="27" customHeight="1">
      <c r="A2" s="209" t="s">
        <v>412</v>
      </c>
      <c r="B2" s="209"/>
      <c r="C2" s="209"/>
      <c r="D2" s="209"/>
      <c r="E2" s="209"/>
      <c r="F2" s="209"/>
      <c r="G2" s="209"/>
    </row>
    <row r="3" spans="1:7" s="21" customFormat="1" ht="18" customHeight="1">
      <c r="A3" s="5"/>
      <c r="B3" s="5"/>
      <c r="C3" s="5"/>
      <c r="D3" s="5"/>
      <c r="E3" s="5"/>
      <c r="F3" s="5"/>
      <c r="G3" s="5"/>
    </row>
    <row r="4" spans="1:9" s="21" customFormat="1" ht="18" customHeight="1">
      <c r="A4" s="20" t="s">
        <v>97</v>
      </c>
      <c r="B4" s="17"/>
      <c r="C4" s="17"/>
      <c r="D4" s="17"/>
      <c r="E4" s="17"/>
      <c r="F4" s="17"/>
      <c r="G4" s="17"/>
      <c r="H4" s="22"/>
      <c r="I4" s="22"/>
    </row>
    <row r="5" spans="1:10" s="16" customFormat="1" ht="37.5" customHeight="1" thickBot="1">
      <c r="A5" s="35" t="s">
        <v>51</v>
      </c>
      <c r="B5" s="59" t="s">
        <v>150</v>
      </c>
      <c r="C5" s="59" t="s">
        <v>47</v>
      </c>
      <c r="D5" s="59" t="s">
        <v>48</v>
      </c>
      <c r="E5" s="59" t="s">
        <v>49</v>
      </c>
      <c r="F5" s="59" t="s">
        <v>52</v>
      </c>
      <c r="G5" s="59" t="s">
        <v>50</v>
      </c>
      <c r="H5" s="17"/>
      <c r="I5" s="17"/>
      <c r="J5" s="5"/>
    </row>
    <row r="6" spans="1:7" s="21" customFormat="1" ht="22.5" customHeight="1" thickTop="1">
      <c r="A6" s="38"/>
      <c r="B6" s="238" t="s">
        <v>357</v>
      </c>
      <c r="C6" s="239"/>
      <c r="D6" s="239"/>
      <c r="E6" s="239"/>
      <c r="F6" s="239"/>
      <c r="G6" s="240"/>
    </row>
    <row r="7" spans="1:10" s="16" customFormat="1" ht="22.5" customHeight="1">
      <c r="A7" s="74" t="s">
        <v>151</v>
      </c>
      <c r="B7" s="34">
        <v>86905</v>
      </c>
      <c r="C7" s="34">
        <v>69621</v>
      </c>
      <c r="D7" s="34">
        <v>3838</v>
      </c>
      <c r="E7" s="34">
        <v>18</v>
      </c>
      <c r="F7" s="34">
        <v>10709</v>
      </c>
      <c r="G7" s="34">
        <v>2719</v>
      </c>
      <c r="J7" s="5"/>
    </row>
    <row r="8" spans="1:10" s="16" customFormat="1" ht="22.5" customHeight="1">
      <c r="A8" s="74" t="s">
        <v>43</v>
      </c>
      <c r="B8" s="63">
        <v>100</v>
      </c>
      <c r="C8" s="63">
        <v>83.3</v>
      </c>
      <c r="D8" s="63">
        <v>4.4</v>
      </c>
      <c r="E8" s="63">
        <v>0</v>
      </c>
      <c r="F8" s="63">
        <v>12.3</v>
      </c>
      <c r="G8" s="63">
        <v>0</v>
      </c>
      <c r="J8" s="5"/>
    </row>
    <row r="9" spans="1:10" s="16" customFormat="1" ht="22.5" customHeight="1">
      <c r="A9" s="74" t="s">
        <v>44</v>
      </c>
      <c r="B9" s="34">
        <v>378096</v>
      </c>
      <c r="C9" s="34">
        <v>300657</v>
      </c>
      <c r="D9" s="34">
        <v>18813</v>
      </c>
      <c r="E9" s="34">
        <v>53</v>
      </c>
      <c r="F9" s="34">
        <v>32621</v>
      </c>
      <c r="G9" s="34">
        <v>25952</v>
      </c>
      <c r="J9" s="5"/>
    </row>
    <row r="10" spans="1:10" s="16" customFormat="1" ht="22.5" customHeight="1">
      <c r="A10" s="74" t="s">
        <v>43</v>
      </c>
      <c r="B10" s="63">
        <v>100</v>
      </c>
      <c r="C10" s="63">
        <v>79.4</v>
      </c>
      <c r="D10" s="63">
        <v>5</v>
      </c>
      <c r="E10" s="63">
        <v>0.1</v>
      </c>
      <c r="F10" s="63">
        <v>8.6</v>
      </c>
      <c r="G10" s="63">
        <v>6.9</v>
      </c>
      <c r="J10" s="5"/>
    </row>
    <row r="11" spans="1:10" s="16" customFormat="1" ht="37.5" customHeight="1">
      <c r="A11" s="74" t="s">
        <v>45</v>
      </c>
      <c r="B11" s="34">
        <v>4351</v>
      </c>
      <c r="C11" s="34">
        <v>4318</v>
      </c>
      <c r="D11" s="34">
        <v>4902</v>
      </c>
      <c r="E11" s="34">
        <v>2960</v>
      </c>
      <c r="F11" s="34">
        <v>3046</v>
      </c>
      <c r="G11" s="34">
        <v>9545</v>
      </c>
      <c r="H11" s="5"/>
      <c r="I11" s="5"/>
      <c r="J11" s="5"/>
    </row>
    <row r="12" spans="1:7" s="21" customFormat="1" ht="22.5" customHeight="1">
      <c r="A12" s="38"/>
      <c r="B12" s="238" t="s">
        <v>383</v>
      </c>
      <c r="C12" s="239"/>
      <c r="D12" s="239"/>
      <c r="E12" s="239"/>
      <c r="F12" s="239"/>
      <c r="G12" s="240"/>
    </row>
    <row r="13" spans="1:10" s="16" customFormat="1" ht="22.5" customHeight="1">
      <c r="A13" s="74" t="s">
        <v>151</v>
      </c>
      <c r="B13" s="34">
        <v>90401</v>
      </c>
      <c r="C13" s="34">
        <v>71710</v>
      </c>
      <c r="D13" s="34">
        <v>3970</v>
      </c>
      <c r="E13" s="34">
        <v>17</v>
      </c>
      <c r="F13" s="34">
        <v>12939</v>
      </c>
      <c r="G13" s="34">
        <v>1765</v>
      </c>
      <c r="H13" s="5"/>
      <c r="I13" s="5"/>
      <c r="J13" s="5"/>
    </row>
    <row r="14" spans="1:10" s="16" customFormat="1" ht="22.5" customHeight="1">
      <c r="A14" s="74" t="s">
        <v>43</v>
      </c>
      <c r="B14" s="63">
        <v>100</v>
      </c>
      <c r="C14" s="63">
        <v>81.3</v>
      </c>
      <c r="D14" s="63">
        <v>4.4</v>
      </c>
      <c r="E14" s="63">
        <v>0</v>
      </c>
      <c r="F14" s="63">
        <v>14.3</v>
      </c>
      <c r="G14" s="63">
        <v>0</v>
      </c>
      <c r="H14" s="5"/>
      <c r="I14" s="5"/>
      <c r="J14" s="5"/>
    </row>
    <row r="15" spans="1:10" s="16" customFormat="1" ht="22.5" customHeight="1">
      <c r="A15" s="74" t="s">
        <v>44</v>
      </c>
      <c r="B15" s="34">
        <v>386985</v>
      </c>
      <c r="C15" s="34">
        <v>307310</v>
      </c>
      <c r="D15" s="34">
        <v>18023</v>
      </c>
      <c r="E15" s="34">
        <v>46</v>
      </c>
      <c r="F15" s="34">
        <v>36703</v>
      </c>
      <c r="G15" s="34">
        <v>24903</v>
      </c>
      <c r="H15" s="5"/>
      <c r="I15" s="5"/>
      <c r="J15" s="5"/>
    </row>
    <row r="16" spans="1:10" s="16" customFormat="1" ht="22.5" customHeight="1">
      <c r="A16" s="74" t="s">
        <v>43</v>
      </c>
      <c r="B16" s="63">
        <v>100</v>
      </c>
      <c r="C16" s="63">
        <v>79.3</v>
      </c>
      <c r="D16" s="63">
        <v>4.7</v>
      </c>
      <c r="E16" s="63">
        <v>0.1</v>
      </c>
      <c r="F16" s="63">
        <v>9.5</v>
      </c>
      <c r="G16" s="63">
        <v>6.4</v>
      </c>
      <c r="H16" s="5"/>
      <c r="I16" s="5"/>
      <c r="J16" s="5"/>
    </row>
    <row r="17" spans="1:10" s="16" customFormat="1" ht="37.5" customHeight="1">
      <c r="A17" s="74" t="s">
        <v>45</v>
      </c>
      <c r="B17" s="34">
        <v>4281</v>
      </c>
      <c r="C17" s="34">
        <v>4285</v>
      </c>
      <c r="D17" s="34">
        <v>4540</v>
      </c>
      <c r="E17" s="34">
        <v>2677</v>
      </c>
      <c r="F17" s="34">
        <v>2837</v>
      </c>
      <c r="G17" s="34">
        <v>14109</v>
      </c>
      <c r="H17" s="5"/>
      <c r="I17" s="5"/>
      <c r="J17" s="5"/>
    </row>
    <row r="18" spans="1:7" s="21" customFormat="1" ht="22.5" customHeight="1">
      <c r="A18" s="38"/>
      <c r="B18" s="238" t="s">
        <v>398</v>
      </c>
      <c r="C18" s="239"/>
      <c r="D18" s="239"/>
      <c r="E18" s="239"/>
      <c r="F18" s="239"/>
      <c r="G18" s="240"/>
    </row>
    <row r="19" spans="1:10" s="16" customFormat="1" ht="22.5" customHeight="1">
      <c r="A19" s="74" t="s">
        <v>151</v>
      </c>
      <c r="B19" s="34">
        <v>96367</v>
      </c>
      <c r="C19" s="34">
        <v>72657</v>
      </c>
      <c r="D19" s="34">
        <v>4025</v>
      </c>
      <c r="E19" s="34">
        <v>19</v>
      </c>
      <c r="F19" s="34">
        <v>17522</v>
      </c>
      <c r="G19" s="34">
        <v>2144</v>
      </c>
      <c r="H19" s="5"/>
      <c r="I19" s="5"/>
      <c r="J19" s="5"/>
    </row>
    <row r="20" spans="1:10" s="16" customFormat="1" ht="22.5" customHeight="1">
      <c r="A20" s="74" t="s">
        <v>43</v>
      </c>
      <c r="B20" s="63">
        <v>100</v>
      </c>
      <c r="C20" s="63">
        <v>75.4</v>
      </c>
      <c r="D20" s="63">
        <v>4.2</v>
      </c>
      <c r="E20" s="63">
        <v>0</v>
      </c>
      <c r="F20" s="63">
        <v>18.2</v>
      </c>
      <c r="G20" s="63">
        <v>2.2</v>
      </c>
      <c r="H20" s="5"/>
      <c r="I20" s="5"/>
      <c r="J20" s="5"/>
    </row>
    <row r="21" spans="1:10" s="16" customFormat="1" ht="22.5" customHeight="1">
      <c r="A21" s="74" t="s">
        <v>44</v>
      </c>
      <c r="B21" s="34">
        <v>407730</v>
      </c>
      <c r="C21" s="34">
        <v>311126</v>
      </c>
      <c r="D21" s="34">
        <v>18232</v>
      </c>
      <c r="E21" s="34">
        <v>45</v>
      </c>
      <c r="F21" s="34">
        <v>45697</v>
      </c>
      <c r="G21" s="34">
        <v>32628</v>
      </c>
      <c r="H21" s="5"/>
      <c r="I21" s="5"/>
      <c r="J21" s="5"/>
    </row>
    <row r="22" spans="1:10" s="16" customFormat="1" ht="22.5" customHeight="1">
      <c r="A22" s="74" t="s">
        <v>43</v>
      </c>
      <c r="B22" s="63">
        <v>100</v>
      </c>
      <c r="C22" s="63">
        <v>76.2</v>
      </c>
      <c r="D22" s="63">
        <v>4.5</v>
      </c>
      <c r="E22" s="63">
        <v>0.1</v>
      </c>
      <c r="F22" s="63">
        <v>11.2</v>
      </c>
      <c r="G22" s="63">
        <v>8</v>
      </c>
      <c r="H22" s="5"/>
      <c r="I22" s="5"/>
      <c r="J22" s="5"/>
    </row>
    <row r="23" spans="1:10" s="16" customFormat="1" ht="37.5" customHeight="1">
      <c r="A23" s="74" t="s">
        <v>45</v>
      </c>
      <c r="B23" s="34">
        <v>4231</v>
      </c>
      <c r="C23" s="34">
        <v>4282</v>
      </c>
      <c r="D23" s="34">
        <v>4530</v>
      </c>
      <c r="E23" s="34">
        <v>2397</v>
      </c>
      <c r="F23" s="34">
        <v>2608</v>
      </c>
      <c r="G23" s="34">
        <v>15218</v>
      </c>
      <c r="H23" s="5"/>
      <c r="I23" s="5"/>
      <c r="J23" s="5"/>
    </row>
    <row r="24" spans="1:10" s="16" customFormat="1" ht="22.5" customHeight="1">
      <c r="A24" s="38"/>
      <c r="B24" s="237" t="s">
        <v>426</v>
      </c>
      <c r="C24" s="237"/>
      <c r="D24" s="237"/>
      <c r="E24" s="237"/>
      <c r="F24" s="237"/>
      <c r="G24" s="237"/>
      <c r="H24" s="5"/>
      <c r="I24" s="5"/>
      <c r="J24" s="5"/>
    </row>
    <row r="25" spans="1:10" s="16" customFormat="1" ht="22.5" customHeight="1">
      <c r="A25" s="74" t="s">
        <v>151</v>
      </c>
      <c r="B25" s="34">
        <v>97293</v>
      </c>
      <c r="C25" s="34">
        <v>73631</v>
      </c>
      <c r="D25" s="34">
        <v>3875</v>
      </c>
      <c r="E25" s="34">
        <v>12</v>
      </c>
      <c r="F25" s="34">
        <v>17877</v>
      </c>
      <c r="G25" s="34">
        <v>1898</v>
      </c>
      <c r="H25" s="5"/>
      <c r="I25" s="5"/>
      <c r="J25" s="5"/>
    </row>
    <row r="26" spans="1:10" s="16" customFormat="1" ht="22.5" customHeight="1">
      <c r="A26" s="74" t="s">
        <v>43</v>
      </c>
      <c r="B26" s="63">
        <v>100</v>
      </c>
      <c r="C26" s="63">
        <v>75.6</v>
      </c>
      <c r="D26" s="63">
        <v>4</v>
      </c>
      <c r="E26" s="63">
        <v>0</v>
      </c>
      <c r="F26" s="63">
        <v>18.4</v>
      </c>
      <c r="G26" s="63">
        <v>2</v>
      </c>
      <c r="H26" s="5"/>
      <c r="I26" s="5"/>
      <c r="J26" s="5"/>
    </row>
    <row r="27" spans="1:10" s="16" customFormat="1" ht="22.5" customHeight="1">
      <c r="A27" s="74" t="s">
        <v>44</v>
      </c>
      <c r="B27" s="34">
        <v>417280</v>
      </c>
      <c r="C27" s="34">
        <v>315777</v>
      </c>
      <c r="D27" s="34">
        <v>17587</v>
      </c>
      <c r="E27" s="34">
        <v>34</v>
      </c>
      <c r="F27" s="34">
        <v>46638</v>
      </c>
      <c r="G27" s="34">
        <v>37244</v>
      </c>
      <c r="H27" s="5"/>
      <c r="I27" s="5"/>
      <c r="J27" s="5"/>
    </row>
    <row r="28" spans="1:10" s="16" customFormat="1" ht="22.5" customHeight="1">
      <c r="A28" s="74" t="s">
        <v>43</v>
      </c>
      <c r="B28" s="63">
        <v>100</v>
      </c>
      <c r="C28" s="63">
        <v>75.6</v>
      </c>
      <c r="D28" s="63">
        <v>4.2</v>
      </c>
      <c r="E28" s="63">
        <v>0.1</v>
      </c>
      <c r="F28" s="63">
        <v>11.2</v>
      </c>
      <c r="G28" s="63">
        <v>8.9</v>
      </c>
      <c r="H28" s="5"/>
      <c r="I28" s="5"/>
      <c r="J28" s="5"/>
    </row>
    <row r="29" spans="1:10" s="16" customFormat="1" ht="37.5" customHeight="1">
      <c r="A29" s="74" t="s">
        <v>45</v>
      </c>
      <c r="B29" s="34">
        <v>4289</v>
      </c>
      <c r="C29" s="34">
        <v>4289</v>
      </c>
      <c r="D29" s="34">
        <v>4539</v>
      </c>
      <c r="E29" s="34">
        <v>2829</v>
      </c>
      <c r="F29" s="34">
        <v>2609</v>
      </c>
      <c r="G29" s="34">
        <v>19623</v>
      </c>
      <c r="H29" s="5"/>
      <c r="I29" s="5"/>
      <c r="J29" s="5"/>
    </row>
    <row r="30" spans="1:10" s="16" customFormat="1" ht="22.5" customHeight="1">
      <c r="A30" s="38"/>
      <c r="B30" s="237" t="s">
        <v>456</v>
      </c>
      <c r="C30" s="237"/>
      <c r="D30" s="237"/>
      <c r="E30" s="237"/>
      <c r="F30" s="237"/>
      <c r="G30" s="237"/>
      <c r="H30" s="5"/>
      <c r="I30" s="5"/>
      <c r="J30" s="5"/>
    </row>
    <row r="31" spans="1:10" s="16" customFormat="1" ht="22.5" customHeight="1">
      <c r="A31" s="74" t="s">
        <v>151</v>
      </c>
      <c r="B31" s="195">
        <v>98439</v>
      </c>
      <c r="C31" s="195">
        <v>74692</v>
      </c>
      <c r="D31" s="195">
        <v>3860</v>
      </c>
      <c r="E31" s="195">
        <v>22</v>
      </c>
      <c r="F31" s="195">
        <v>18225</v>
      </c>
      <c r="G31" s="195">
        <v>1640</v>
      </c>
      <c r="H31" s="5"/>
      <c r="I31" s="5"/>
      <c r="J31" s="5"/>
    </row>
    <row r="32" spans="1:10" s="16" customFormat="1" ht="22.5" customHeight="1">
      <c r="A32" s="74" t="s">
        <v>43</v>
      </c>
      <c r="B32" s="196">
        <v>100</v>
      </c>
      <c r="C32" s="197">
        <v>75.9</v>
      </c>
      <c r="D32" s="197">
        <v>3.9</v>
      </c>
      <c r="E32" s="197">
        <v>0</v>
      </c>
      <c r="F32" s="197">
        <v>18.5</v>
      </c>
      <c r="G32" s="197">
        <v>1.7</v>
      </c>
      <c r="H32" s="5"/>
      <c r="I32" s="5"/>
      <c r="J32" s="5"/>
    </row>
    <row r="33" spans="1:10" s="16" customFormat="1" ht="22.5" customHeight="1">
      <c r="A33" s="74" t="s">
        <v>44</v>
      </c>
      <c r="B33" s="195">
        <v>416864</v>
      </c>
      <c r="C33" s="195">
        <v>320079</v>
      </c>
      <c r="D33" s="195">
        <v>18013</v>
      </c>
      <c r="E33" s="195">
        <v>61891</v>
      </c>
      <c r="F33" s="195">
        <v>48452</v>
      </c>
      <c r="G33" s="195">
        <v>30257</v>
      </c>
      <c r="H33" s="5"/>
      <c r="I33" s="5"/>
      <c r="J33" s="5"/>
    </row>
    <row r="34" spans="1:10" s="16" customFormat="1" ht="22.5" customHeight="1">
      <c r="A34" s="74" t="s">
        <v>43</v>
      </c>
      <c r="B34" s="196">
        <v>100</v>
      </c>
      <c r="C34" s="197">
        <v>76.7</v>
      </c>
      <c r="D34" s="197">
        <v>4.3</v>
      </c>
      <c r="E34" s="197">
        <v>0.1</v>
      </c>
      <c r="F34" s="197">
        <v>11.6</v>
      </c>
      <c r="G34" s="197">
        <v>7.3</v>
      </c>
      <c r="H34" s="5"/>
      <c r="I34" s="5"/>
      <c r="J34" s="5"/>
    </row>
    <row r="35" spans="1:10" s="16" customFormat="1" ht="37.5" customHeight="1">
      <c r="A35" s="74" t="s">
        <v>45</v>
      </c>
      <c r="B35" s="195">
        <v>4235</v>
      </c>
      <c r="C35" s="195">
        <v>4285</v>
      </c>
      <c r="D35" s="195">
        <v>4667</v>
      </c>
      <c r="E35" s="195">
        <v>2813</v>
      </c>
      <c r="F35" s="195">
        <v>2659</v>
      </c>
      <c r="G35" s="195">
        <v>18450</v>
      </c>
      <c r="H35" s="5"/>
      <c r="I35" s="5"/>
      <c r="J35" s="5"/>
    </row>
    <row r="36" spans="1:10" s="16" customFormat="1" ht="22.5" customHeight="1">
      <c r="A36" s="16" t="s">
        <v>33</v>
      </c>
      <c r="H36" s="5"/>
      <c r="I36" s="5"/>
      <c r="J36" s="5"/>
    </row>
    <row r="37" spans="1:10" s="16" customFormat="1" ht="18" customHeight="1">
      <c r="A37" s="4"/>
      <c r="B37" s="4"/>
      <c r="C37" s="4"/>
      <c r="D37" s="4"/>
      <c r="E37" s="4"/>
      <c r="F37" s="4"/>
      <c r="G37" s="4"/>
      <c r="H37" s="5"/>
      <c r="I37" s="5"/>
      <c r="J37" s="5"/>
    </row>
    <row r="38" spans="1:10" s="16" customFormat="1" ht="18" customHeight="1">
      <c r="A38" s="4"/>
      <c r="B38" s="4"/>
      <c r="C38" s="4"/>
      <c r="D38" s="4"/>
      <c r="E38" s="4"/>
      <c r="F38" s="4"/>
      <c r="G38" s="4"/>
      <c r="H38" s="5"/>
      <c r="I38" s="5"/>
      <c r="J38" s="5"/>
    </row>
  </sheetData>
  <sheetProtection/>
  <mergeCells count="6">
    <mergeCell ref="B30:G30"/>
    <mergeCell ref="B24:G24"/>
    <mergeCell ref="A2:G2"/>
    <mergeCell ref="B6:G6"/>
    <mergeCell ref="B12:G12"/>
    <mergeCell ref="B18:G18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9.25390625" style="21" customWidth="1"/>
    <col min="2" max="6" width="12.375" style="21" customWidth="1"/>
    <col min="7" max="7" width="13.75390625" style="21" customWidth="1"/>
    <col min="8" max="16384" width="6.75390625" style="21" customWidth="1"/>
  </cols>
  <sheetData>
    <row r="1" ht="18" customHeight="1">
      <c r="A1" s="21" t="s">
        <v>388</v>
      </c>
    </row>
    <row r="2" spans="1:10" s="16" customFormat="1" ht="27" customHeight="1">
      <c r="A2" s="209" t="s">
        <v>413</v>
      </c>
      <c r="B2" s="209"/>
      <c r="C2" s="209"/>
      <c r="D2" s="209"/>
      <c r="E2" s="209"/>
      <c r="F2" s="209"/>
      <c r="G2" s="209"/>
      <c r="H2" s="5"/>
      <c r="I2" s="5"/>
      <c r="J2" s="5"/>
    </row>
    <row r="3" spans="1:10" s="16" customFormat="1" ht="18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16" customFormat="1" ht="22.5" customHeight="1">
      <c r="A4" s="20" t="s">
        <v>97</v>
      </c>
      <c r="B4" s="17"/>
      <c r="C4" s="17"/>
      <c r="D4" s="17"/>
      <c r="E4" s="17"/>
      <c r="F4" s="17"/>
      <c r="G4" s="17"/>
      <c r="H4" s="5"/>
      <c r="I4" s="5"/>
      <c r="J4" s="5"/>
    </row>
    <row r="5" spans="1:10" s="16" customFormat="1" ht="36.75" customHeight="1" thickBot="1">
      <c r="A5" s="35" t="s">
        <v>51</v>
      </c>
      <c r="B5" s="59" t="s">
        <v>53</v>
      </c>
      <c r="C5" s="59" t="s">
        <v>47</v>
      </c>
      <c r="D5" s="59" t="s">
        <v>48</v>
      </c>
      <c r="E5" s="59" t="s">
        <v>49</v>
      </c>
      <c r="F5" s="59" t="s">
        <v>52</v>
      </c>
      <c r="G5" s="59" t="s">
        <v>50</v>
      </c>
      <c r="H5" s="5"/>
      <c r="I5" s="5"/>
      <c r="J5" s="5"/>
    </row>
    <row r="6" spans="1:7" ht="22.5" customHeight="1" thickTop="1">
      <c r="A6" s="38"/>
      <c r="B6" s="237" t="s">
        <v>357</v>
      </c>
      <c r="C6" s="237"/>
      <c r="D6" s="237"/>
      <c r="E6" s="237"/>
      <c r="F6" s="237"/>
      <c r="G6" s="237"/>
    </row>
    <row r="7" spans="1:7" ht="22.5" customHeight="1">
      <c r="A7" s="74" t="s">
        <v>151</v>
      </c>
      <c r="B7" s="51">
        <v>86905</v>
      </c>
      <c r="C7" s="51">
        <v>69621</v>
      </c>
      <c r="D7" s="51">
        <v>3838</v>
      </c>
      <c r="E7" s="51">
        <v>18</v>
      </c>
      <c r="F7" s="51">
        <v>10709</v>
      </c>
      <c r="G7" s="51">
        <v>2719</v>
      </c>
    </row>
    <row r="8" spans="1:7" ht="22.5" customHeight="1">
      <c r="A8" s="74" t="s">
        <v>43</v>
      </c>
      <c r="B8" s="64">
        <v>100</v>
      </c>
      <c r="C8" s="64">
        <v>83.3</v>
      </c>
      <c r="D8" s="64">
        <v>4.4</v>
      </c>
      <c r="E8" s="64">
        <v>0</v>
      </c>
      <c r="F8" s="64">
        <v>12.3</v>
      </c>
      <c r="G8" s="64">
        <v>0</v>
      </c>
    </row>
    <row r="9" spans="1:7" ht="22.5" customHeight="1">
      <c r="A9" s="74" t="s">
        <v>358</v>
      </c>
      <c r="B9" s="51">
        <v>14402</v>
      </c>
      <c r="C9" s="51">
        <v>11384</v>
      </c>
      <c r="D9" s="51">
        <v>967</v>
      </c>
      <c r="E9" s="51">
        <v>1</v>
      </c>
      <c r="F9" s="51">
        <v>942</v>
      </c>
      <c r="G9" s="51">
        <v>1108</v>
      </c>
    </row>
    <row r="10" spans="1:10" ht="22.5" customHeight="1">
      <c r="A10" s="74" t="s">
        <v>43</v>
      </c>
      <c r="B10" s="64">
        <v>100</v>
      </c>
      <c r="C10" s="64">
        <v>79.1</v>
      </c>
      <c r="D10" s="64">
        <v>6.7</v>
      </c>
      <c r="E10" s="64">
        <v>0</v>
      </c>
      <c r="F10" s="64">
        <v>6.5</v>
      </c>
      <c r="G10" s="64">
        <v>7.7</v>
      </c>
      <c r="H10" s="22"/>
      <c r="I10" s="22"/>
      <c r="J10" s="22"/>
    </row>
    <row r="11" spans="1:10" ht="37.5" customHeight="1">
      <c r="A11" s="74" t="s">
        <v>46</v>
      </c>
      <c r="B11" s="51">
        <v>165726</v>
      </c>
      <c r="C11" s="51">
        <v>163513</v>
      </c>
      <c r="D11" s="51">
        <v>251967</v>
      </c>
      <c r="E11" s="51">
        <v>58611</v>
      </c>
      <c r="F11" s="51">
        <v>87948</v>
      </c>
      <c r="G11" s="51">
        <v>407696</v>
      </c>
      <c r="H11" s="22"/>
      <c r="I11" s="22"/>
      <c r="J11" s="22"/>
    </row>
    <row r="12" spans="1:10" ht="22.5" customHeight="1">
      <c r="A12" s="38"/>
      <c r="B12" s="237" t="s">
        <v>383</v>
      </c>
      <c r="C12" s="237"/>
      <c r="D12" s="237"/>
      <c r="E12" s="237"/>
      <c r="F12" s="237"/>
      <c r="G12" s="237"/>
      <c r="H12" s="22"/>
      <c r="I12" s="22"/>
      <c r="J12" s="22"/>
    </row>
    <row r="13" spans="1:10" ht="22.5" customHeight="1">
      <c r="A13" s="74" t="s">
        <v>151</v>
      </c>
      <c r="B13" s="51">
        <v>90401</v>
      </c>
      <c r="C13" s="51">
        <v>71710</v>
      </c>
      <c r="D13" s="51">
        <v>3970</v>
      </c>
      <c r="E13" s="51">
        <v>17</v>
      </c>
      <c r="F13" s="51">
        <v>12939</v>
      </c>
      <c r="G13" s="51">
        <v>1765</v>
      </c>
      <c r="H13" s="22"/>
      <c r="I13" s="22"/>
      <c r="J13" s="22"/>
    </row>
    <row r="14" spans="1:7" ht="22.5" customHeight="1">
      <c r="A14" s="74" t="s">
        <v>43</v>
      </c>
      <c r="B14" s="64">
        <v>100</v>
      </c>
      <c r="C14" s="64">
        <v>81.3</v>
      </c>
      <c r="D14" s="64">
        <v>4.4</v>
      </c>
      <c r="E14" s="64">
        <v>0</v>
      </c>
      <c r="F14" s="64">
        <v>14.3</v>
      </c>
      <c r="G14" s="64">
        <v>0</v>
      </c>
    </row>
    <row r="15" spans="1:7" ht="22.5" customHeight="1">
      <c r="A15" s="74" t="s">
        <v>358</v>
      </c>
      <c r="B15" s="51">
        <v>15157</v>
      </c>
      <c r="C15" s="51">
        <v>12224</v>
      </c>
      <c r="D15" s="51">
        <v>873</v>
      </c>
      <c r="E15" s="51">
        <v>1</v>
      </c>
      <c r="F15" s="51">
        <v>1024</v>
      </c>
      <c r="G15" s="51">
        <v>1035</v>
      </c>
    </row>
    <row r="16" spans="1:7" ht="22.5" customHeight="1">
      <c r="A16" s="74" t="s">
        <v>43</v>
      </c>
      <c r="B16" s="64">
        <v>100</v>
      </c>
      <c r="C16" s="64">
        <v>80.6</v>
      </c>
      <c r="D16" s="64">
        <v>5.8</v>
      </c>
      <c r="E16" s="64">
        <v>0</v>
      </c>
      <c r="F16" s="64">
        <v>6.8</v>
      </c>
      <c r="G16" s="64">
        <v>6.8</v>
      </c>
    </row>
    <row r="17" spans="1:7" ht="37.5" customHeight="1">
      <c r="A17" s="74" t="s">
        <v>46</v>
      </c>
      <c r="B17" s="51">
        <v>167664</v>
      </c>
      <c r="C17" s="51">
        <v>170463</v>
      </c>
      <c r="D17" s="51">
        <v>219908</v>
      </c>
      <c r="E17" s="51">
        <v>49294</v>
      </c>
      <c r="F17" s="51">
        <v>79121</v>
      </c>
      <c r="G17" s="51">
        <v>586688</v>
      </c>
    </row>
    <row r="18" spans="1:7" ht="22.5" customHeight="1">
      <c r="A18" s="38"/>
      <c r="B18" s="237" t="s">
        <v>398</v>
      </c>
      <c r="C18" s="237"/>
      <c r="D18" s="237"/>
      <c r="E18" s="237"/>
      <c r="F18" s="237"/>
      <c r="G18" s="237"/>
    </row>
    <row r="19" spans="1:7" ht="22.5" customHeight="1">
      <c r="A19" s="74" t="s">
        <v>151</v>
      </c>
      <c r="B19" s="51">
        <v>96367</v>
      </c>
      <c r="C19" s="51">
        <v>72657</v>
      </c>
      <c r="D19" s="51">
        <v>4025</v>
      </c>
      <c r="E19" s="51">
        <v>19</v>
      </c>
      <c r="F19" s="51">
        <v>17522</v>
      </c>
      <c r="G19" s="51">
        <v>2144</v>
      </c>
    </row>
    <row r="20" spans="1:7" ht="22.5" customHeight="1">
      <c r="A20" s="74" t="s">
        <v>43</v>
      </c>
      <c r="B20" s="64">
        <v>100</v>
      </c>
      <c r="C20" s="64">
        <v>75.4</v>
      </c>
      <c r="D20" s="64">
        <v>4.2</v>
      </c>
      <c r="E20" s="64">
        <v>0</v>
      </c>
      <c r="F20" s="64">
        <v>18.2</v>
      </c>
      <c r="G20" s="64">
        <v>2.2</v>
      </c>
    </row>
    <row r="21" spans="1:7" ht="22.5" customHeight="1">
      <c r="A21" s="74" t="s">
        <v>358</v>
      </c>
      <c r="B21" s="51">
        <v>16074</v>
      </c>
      <c r="C21" s="51">
        <v>12467</v>
      </c>
      <c r="D21" s="51">
        <v>912</v>
      </c>
      <c r="E21" s="51">
        <v>1</v>
      </c>
      <c r="F21" s="51">
        <v>1357</v>
      </c>
      <c r="G21" s="51">
        <v>1337</v>
      </c>
    </row>
    <row r="22" spans="1:7" ht="22.5" customHeight="1">
      <c r="A22" s="74" t="s">
        <v>43</v>
      </c>
      <c r="B22" s="64">
        <v>100</v>
      </c>
      <c r="C22" s="64">
        <v>77.6</v>
      </c>
      <c r="D22" s="64">
        <v>5.7</v>
      </c>
      <c r="E22" s="64">
        <v>0</v>
      </c>
      <c r="F22" s="64">
        <v>8.4</v>
      </c>
      <c r="G22" s="64">
        <v>8.3</v>
      </c>
    </row>
    <row r="23" spans="1:7" ht="37.5" customHeight="1">
      <c r="A23" s="74" t="s">
        <v>46</v>
      </c>
      <c r="B23" s="51">
        <v>166802</v>
      </c>
      <c r="C23" s="51">
        <v>171586</v>
      </c>
      <c r="D23" s="51">
        <v>226723</v>
      </c>
      <c r="E23" s="51">
        <v>36947</v>
      </c>
      <c r="F23" s="51">
        <v>77443</v>
      </c>
      <c r="G23" s="51">
        <v>623640</v>
      </c>
    </row>
    <row r="24" spans="1:7" ht="22.5" customHeight="1">
      <c r="A24" s="38"/>
      <c r="B24" s="237" t="s">
        <v>426</v>
      </c>
      <c r="C24" s="237"/>
      <c r="D24" s="237"/>
      <c r="E24" s="237"/>
      <c r="F24" s="237"/>
      <c r="G24" s="237"/>
    </row>
    <row r="25" spans="1:7" ht="22.5" customHeight="1">
      <c r="A25" s="74" t="s">
        <v>151</v>
      </c>
      <c r="B25" s="51">
        <v>97293</v>
      </c>
      <c r="C25" s="51">
        <v>73631</v>
      </c>
      <c r="D25" s="51">
        <v>3875</v>
      </c>
      <c r="E25" s="51">
        <v>12</v>
      </c>
      <c r="F25" s="51">
        <v>17877</v>
      </c>
      <c r="G25" s="51">
        <v>1898</v>
      </c>
    </row>
    <row r="26" spans="1:7" ht="22.5" customHeight="1">
      <c r="A26" s="74" t="s">
        <v>43</v>
      </c>
      <c r="B26" s="64">
        <v>100</v>
      </c>
      <c r="C26" s="64">
        <v>75.6</v>
      </c>
      <c r="D26" s="64">
        <v>4</v>
      </c>
      <c r="E26" s="64">
        <v>0</v>
      </c>
      <c r="F26" s="64">
        <v>18.4</v>
      </c>
      <c r="G26" s="64">
        <v>2</v>
      </c>
    </row>
    <row r="27" spans="1:7" ht="22.5" customHeight="1">
      <c r="A27" s="74" t="s">
        <v>358</v>
      </c>
      <c r="B27" s="51">
        <v>16652</v>
      </c>
      <c r="C27" s="51">
        <v>12993</v>
      </c>
      <c r="D27" s="51">
        <v>742</v>
      </c>
      <c r="E27" s="51">
        <v>1</v>
      </c>
      <c r="F27" s="51">
        <v>1675</v>
      </c>
      <c r="G27" s="51">
        <v>1241</v>
      </c>
    </row>
    <row r="28" spans="1:7" ht="22.5" customHeight="1">
      <c r="A28" s="74" t="s">
        <v>43</v>
      </c>
      <c r="B28" s="64">
        <v>100</v>
      </c>
      <c r="C28" s="64">
        <v>77.9</v>
      </c>
      <c r="D28" s="64">
        <v>4.5</v>
      </c>
      <c r="E28" s="64">
        <v>0</v>
      </c>
      <c r="F28" s="64">
        <v>10.1</v>
      </c>
      <c r="G28" s="64">
        <v>7.5</v>
      </c>
    </row>
    <row r="29" spans="1:7" ht="37.5" customHeight="1">
      <c r="A29" s="74" t="s">
        <v>46</v>
      </c>
      <c r="B29" s="51">
        <v>171151</v>
      </c>
      <c r="C29" s="51">
        <v>176463</v>
      </c>
      <c r="D29" s="51">
        <v>191391</v>
      </c>
      <c r="E29" s="51">
        <v>91917</v>
      </c>
      <c r="F29" s="51">
        <v>93705</v>
      </c>
      <c r="G29" s="51">
        <v>653669</v>
      </c>
    </row>
    <row r="30" spans="1:7" ht="22.5" customHeight="1">
      <c r="A30" s="38"/>
      <c r="B30" s="237" t="s">
        <v>456</v>
      </c>
      <c r="C30" s="237"/>
      <c r="D30" s="237"/>
      <c r="E30" s="237"/>
      <c r="F30" s="237"/>
      <c r="G30" s="237"/>
    </row>
    <row r="31" spans="1:7" ht="22.5" customHeight="1">
      <c r="A31" s="74" t="s">
        <v>151</v>
      </c>
      <c r="B31" s="198">
        <v>98439</v>
      </c>
      <c r="C31" s="198">
        <v>74692</v>
      </c>
      <c r="D31" s="198">
        <v>3860</v>
      </c>
      <c r="E31" s="198">
        <v>22</v>
      </c>
      <c r="F31" s="198">
        <v>18225</v>
      </c>
      <c r="G31" s="198">
        <v>1640</v>
      </c>
    </row>
    <row r="32" spans="1:7" ht="22.5" customHeight="1">
      <c r="A32" s="74" t="s">
        <v>43</v>
      </c>
      <c r="B32" s="199">
        <v>100</v>
      </c>
      <c r="C32" s="199">
        <v>75.9</v>
      </c>
      <c r="D32" s="199">
        <v>3.9</v>
      </c>
      <c r="E32" s="199">
        <v>0</v>
      </c>
      <c r="F32" s="199">
        <v>18.5</v>
      </c>
      <c r="G32" s="199">
        <v>1.7</v>
      </c>
    </row>
    <row r="33" spans="1:7" ht="22.5" customHeight="1">
      <c r="A33" s="74" t="s">
        <v>358</v>
      </c>
      <c r="B33" s="198">
        <v>16568</v>
      </c>
      <c r="C33" s="198">
        <v>13024</v>
      </c>
      <c r="D33" s="198">
        <v>765</v>
      </c>
      <c r="E33" s="198">
        <v>1</v>
      </c>
      <c r="F33" s="198">
        <v>1739</v>
      </c>
      <c r="G33" s="198">
        <v>1037</v>
      </c>
    </row>
    <row r="34" spans="1:7" ht="22.5" customHeight="1">
      <c r="A34" s="74" t="s">
        <v>43</v>
      </c>
      <c r="B34" s="199">
        <v>100</v>
      </c>
      <c r="C34" s="199">
        <v>78.6</v>
      </c>
      <c r="D34" s="199">
        <v>4.6</v>
      </c>
      <c r="E34" s="199">
        <v>0</v>
      </c>
      <c r="F34" s="199">
        <v>10.5</v>
      </c>
      <c r="G34" s="199">
        <v>6.3</v>
      </c>
    </row>
    <row r="35" spans="1:7" ht="37.5" customHeight="1">
      <c r="A35" s="74" t="s">
        <v>46</v>
      </c>
      <c r="B35" s="198">
        <v>168313</v>
      </c>
      <c r="C35" s="198">
        <v>174370</v>
      </c>
      <c r="D35" s="198">
        <v>198223</v>
      </c>
      <c r="E35" s="198">
        <v>90182</v>
      </c>
      <c r="F35" s="198">
        <v>95463</v>
      </c>
      <c r="G35" s="198">
        <v>632674</v>
      </c>
    </row>
    <row r="36" spans="1:7" ht="22.5" customHeight="1">
      <c r="A36" s="16" t="s">
        <v>33</v>
      </c>
      <c r="B36" s="16"/>
      <c r="C36" s="16"/>
      <c r="D36" s="16"/>
      <c r="E36" s="16"/>
      <c r="F36" s="16"/>
      <c r="G36" s="16"/>
    </row>
    <row r="41" ht="13.5"/>
    <row r="47" ht="13.5"/>
    <row r="48" ht="13.5"/>
  </sheetData>
  <sheetProtection/>
  <mergeCells count="6">
    <mergeCell ref="B30:G30"/>
    <mergeCell ref="A2:G2"/>
    <mergeCell ref="B6:G6"/>
    <mergeCell ref="B24:G24"/>
    <mergeCell ref="B12:G12"/>
    <mergeCell ref="B18:G18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8.25390625" style="9" customWidth="1"/>
    <col min="2" max="7" width="15.75390625" style="9" customWidth="1"/>
    <col min="8" max="16384" width="6.625" style="9" customWidth="1"/>
  </cols>
  <sheetData>
    <row r="1" s="8" customFormat="1" ht="18" customHeight="1">
      <c r="A1" s="8" t="s">
        <v>388</v>
      </c>
    </row>
    <row r="2" spans="1:7" s="21" customFormat="1" ht="24" customHeight="1">
      <c r="A2" s="209" t="s">
        <v>363</v>
      </c>
      <c r="B2" s="209"/>
      <c r="C2" s="209"/>
      <c r="D2" s="209"/>
      <c r="E2" s="209"/>
      <c r="F2" s="209"/>
      <c r="G2" s="209"/>
    </row>
    <row r="3" spans="1:7" s="21" customFormat="1" ht="18" customHeight="1">
      <c r="A3" s="5"/>
      <c r="B3" s="5"/>
      <c r="C3" s="5"/>
      <c r="D3" s="5"/>
      <c r="E3" s="5"/>
      <c r="F3" s="5"/>
      <c r="G3" s="5"/>
    </row>
    <row r="4" spans="1:8" s="21" customFormat="1" ht="18" customHeight="1">
      <c r="A4" s="16" t="s">
        <v>257</v>
      </c>
      <c r="B4" s="16"/>
      <c r="C4" s="16"/>
      <c r="D4" s="16"/>
      <c r="E4" s="16"/>
      <c r="F4" s="16"/>
      <c r="G4" s="16"/>
      <c r="H4" s="22"/>
    </row>
    <row r="5" spans="1:8" s="16" customFormat="1" ht="18" customHeight="1">
      <c r="A5" s="210" t="s">
        <v>60</v>
      </c>
      <c r="B5" s="212" t="s">
        <v>58</v>
      </c>
      <c r="C5" s="213"/>
      <c r="D5" s="213"/>
      <c r="E5" s="212" t="s">
        <v>57</v>
      </c>
      <c r="F5" s="213"/>
      <c r="G5" s="214"/>
      <c r="H5" s="17"/>
    </row>
    <row r="6" spans="1:8" s="16" customFormat="1" ht="18" customHeight="1" thickBot="1">
      <c r="A6" s="211"/>
      <c r="B6" s="35" t="s">
        <v>59</v>
      </c>
      <c r="C6" s="35" t="s">
        <v>55</v>
      </c>
      <c r="D6" s="45" t="s">
        <v>56</v>
      </c>
      <c r="E6" s="35" t="s">
        <v>59</v>
      </c>
      <c r="F6" s="35" t="s">
        <v>55</v>
      </c>
      <c r="G6" s="35" t="s">
        <v>56</v>
      </c>
      <c r="H6" s="17"/>
    </row>
    <row r="7" spans="1:7" s="21" customFormat="1" ht="18" customHeight="1" thickTop="1">
      <c r="A7" s="40" t="s">
        <v>267</v>
      </c>
      <c r="B7" s="39">
        <v>15946333</v>
      </c>
      <c r="C7" s="39">
        <v>12477409</v>
      </c>
      <c r="D7" s="39">
        <v>3468924</v>
      </c>
      <c r="E7" s="39">
        <v>15323588</v>
      </c>
      <c r="F7" s="39">
        <v>11862267</v>
      </c>
      <c r="G7" s="39">
        <v>3461321</v>
      </c>
    </row>
    <row r="8" spans="1:7" s="21" customFormat="1" ht="18" customHeight="1">
      <c r="A8" s="40" t="s">
        <v>268</v>
      </c>
      <c r="B8" s="39">
        <v>21864319</v>
      </c>
      <c r="C8" s="39">
        <v>18650720</v>
      </c>
      <c r="D8" s="39">
        <v>3213599</v>
      </c>
      <c r="E8" s="39">
        <v>21343368</v>
      </c>
      <c r="F8" s="39">
        <v>18320088</v>
      </c>
      <c r="G8" s="39">
        <v>3023280</v>
      </c>
    </row>
    <row r="9" spans="1:7" s="21" customFormat="1" ht="18" customHeight="1">
      <c r="A9" s="40" t="s">
        <v>269</v>
      </c>
      <c r="B9" s="39">
        <v>25207607</v>
      </c>
      <c r="C9" s="39">
        <v>20800095</v>
      </c>
      <c r="D9" s="39">
        <v>4407512</v>
      </c>
      <c r="E9" s="39">
        <v>24795844</v>
      </c>
      <c r="F9" s="39">
        <v>20655300</v>
      </c>
      <c r="G9" s="39">
        <v>4140544</v>
      </c>
    </row>
    <row r="10" spans="1:7" s="21" customFormat="1" ht="18" customHeight="1">
      <c r="A10" s="40" t="s">
        <v>270</v>
      </c>
      <c r="B10" s="39">
        <v>28786561</v>
      </c>
      <c r="C10" s="39">
        <v>23402187</v>
      </c>
      <c r="D10" s="39">
        <v>5384374</v>
      </c>
      <c r="E10" s="39">
        <v>28486216</v>
      </c>
      <c r="F10" s="39">
        <v>23394583</v>
      </c>
      <c r="G10" s="39">
        <v>5091633</v>
      </c>
    </row>
    <row r="11" spans="1:7" s="21" customFormat="1" ht="18" customHeight="1">
      <c r="A11" s="40" t="s">
        <v>271</v>
      </c>
      <c r="B11" s="39">
        <v>29287340</v>
      </c>
      <c r="C11" s="39">
        <v>23906483</v>
      </c>
      <c r="D11" s="39">
        <v>5380857</v>
      </c>
      <c r="E11" s="39">
        <v>29041048</v>
      </c>
      <c r="F11" s="39">
        <v>23768090</v>
      </c>
      <c r="G11" s="39">
        <v>5272958</v>
      </c>
    </row>
    <row r="12" spans="1:7" s="21" customFormat="1" ht="18" customHeight="1">
      <c r="A12" s="40" t="s">
        <v>272</v>
      </c>
      <c r="B12" s="39">
        <v>34683438</v>
      </c>
      <c r="C12" s="39">
        <v>29251740</v>
      </c>
      <c r="D12" s="39">
        <v>5431698</v>
      </c>
      <c r="E12" s="39">
        <v>33956211</v>
      </c>
      <c r="F12" s="39">
        <v>28624081</v>
      </c>
      <c r="G12" s="39">
        <v>5332130</v>
      </c>
    </row>
    <row r="13" spans="1:7" s="21" customFormat="1" ht="18" customHeight="1">
      <c r="A13" s="40" t="s">
        <v>273</v>
      </c>
      <c r="B13" s="39">
        <v>38060866</v>
      </c>
      <c r="C13" s="39">
        <v>31277764</v>
      </c>
      <c r="D13" s="39">
        <v>6783102</v>
      </c>
      <c r="E13" s="39">
        <v>36832956</v>
      </c>
      <c r="F13" s="39">
        <v>30179443</v>
      </c>
      <c r="G13" s="39">
        <v>6653513</v>
      </c>
    </row>
    <row r="14" spans="1:7" s="21" customFormat="1" ht="18" customHeight="1">
      <c r="A14" s="40" t="s">
        <v>274</v>
      </c>
      <c r="B14" s="39">
        <v>45451125</v>
      </c>
      <c r="C14" s="39">
        <v>36475131</v>
      </c>
      <c r="D14" s="39">
        <v>8975994</v>
      </c>
      <c r="E14" s="39">
        <v>44804391</v>
      </c>
      <c r="F14" s="39">
        <v>36080935</v>
      </c>
      <c r="G14" s="39">
        <v>8723456</v>
      </c>
    </row>
    <row r="15" spans="1:7" s="21" customFormat="1" ht="18" customHeight="1">
      <c r="A15" s="40" t="s">
        <v>275</v>
      </c>
      <c r="B15" s="39">
        <v>45631828</v>
      </c>
      <c r="C15" s="39">
        <v>34251908</v>
      </c>
      <c r="D15" s="39">
        <v>11379920</v>
      </c>
      <c r="E15" s="39">
        <v>44745369</v>
      </c>
      <c r="F15" s="39">
        <v>33688173</v>
      </c>
      <c r="G15" s="39">
        <v>11057196</v>
      </c>
    </row>
    <row r="16" spans="1:7" s="21" customFormat="1" ht="18" customHeight="1">
      <c r="A16" s="40" t="s">
        <v>276</v>
      </c>
      <c r="B16" s="39">
        <v>46463468</v>
      </c>
      <c r="C16" s="39">
        <v>34718536</v>
      </c>
      <c r="D16" s="39">
        <v>11744932</v>
      </c>
      <c r="E16" s="39">
        <v>44455940</v>
      </c>
      <c r="F16" s="39">
        <v>33077220</v>
      </c>
      <c r="G16" s="39">
        <v>11378720</v>
      </c>
    </row>
    <row r="17" spans="1:7" s="21" customFormat="1" ht="18" customHeight="1">
      <c r="A17" s="40" t="s">
        <v>277</v>
      </c>
      <c r="B17" s="39">
        <v>57577005</v>
      </c>
      <c r="C17" s="39">
        <v>41806149</v>
      </c>
      <c r="D17" s="39">
        <v>15770856</v>
      </c>
      <c r="E17" s="39">
        <v>55837921</v>
      </c>
      <c r="F17" s="39">
        <v>40502921</v>
      </c>
      <c r="G17" s="39">
        <v>15335000</v>
      </c>
    </row>
    <row r="18" spans="1:7" s="21" customFormat="1" ht="18" customHeight="1">
      <c r="A18" s="40" t="s">
        <v>278</v>
      </c>
      <c r="B18" s="39">
        <v>53481722</v>
      </c>
      <c r="C18" s="39">
        <v>37266957</v>
      </c>
      <c r="D18" s="39">
        <v>16214765</v>
      </c>
      <c r="E18" s="39">
        <v>50347455</v>
      </c>
      <c r="F18" s="39">
        <v>34852131</v>
      </c>
      <c r="G18" s="39">
        <v>15495324</v>
      </c>
    </row>
    <row r="19" spans="1:7" s="21" customFormat="1" ht="18" customHeight="1">
      <c r="A19" s="40" t="s">
        <v>279</v>
      </c>
      <c r="B19" s="39">
        <v>61182403</v>
      </c>
      <c r="C19" s="39">
        <v>42972642</v>
      </c>
      <c r="D19" s="39">
        <v>18209761</v>
      </c>
      <c r="E19" s="39">
        <v>57888853</v>
      </c>
      <c r="F19" s="39">
        <v>40107732</v>
      </c>
      <c r="G19" s="39">
        <v>17781121</v>
      </c>
    </row>
    <row r="20" spans="1:7" s="21" customFormat="1" ht="18" customHeight="1">
      <c r="A20" s="40" t="s">
        <v>280</v>
      </c>
      <c r="B20" s="39">
        <v>70797437</v>
      </c>
      <c r="C20" s="39">
        <v>47861552</v>
      </c>
      <c r="D20" s="39">
        <v>22935885</v>
      </c>
      <c r="E20" s="39">
        <v>68177432</v>
      </c>
      <c r="F20" s="39">
        <v>45357515</v>
      </c>
      <c r="G20" s="39">
        <v>22819917</v>
      </c>
    </row>
    <row r="21" spans="1:7" s="21" customFormat="1" ht="18" customHeight="1">
      <c r="A21" s="40" t="s">
        <v>281</v>
      </c>
      <c r="B21" s="39">
        <v>75284217</v>
      </c>
      <c r="C21" s="39">
        <v>48359500</v>
      </c>
      <c r="D21" s="39">
        <v>26924717</v>
      </c>
      <c r="E21" s="39">
        <v>72785708</v>
      </c>
      <c r="F21" s="39">
        <v>46227321</v>
      </c>
      <c r="G21" s="39">
        <v>26558387</v>
      </c>
    </row>
    <row r="22" spans="1:7" s="21" customFormat="1" ht="18" customHeight="1">
      <c r="A22" s="40" t="s">
        <v>282</v>
      </c>
      <c r="B22" s="39">
        <v>81377649</v>
      </c>
      <c r="C22" s="39">
        <v>50828630</v>
      </c>
      <c r="D22" s="39">
        <v>30549019</v>
      </c>
      <c r="E22" s="39">
        <v>78808495</v>
      </c>
      <c r="F22" s="39">
        <v>49183217</v>
      </c>
      <c r="G22" s="39">
        <v>29625278</v>
      </c>
    </row>
    <row r="23" spans="1:7" s="21" customFormat="1" ht="18" customHeight="1">
      <c r="A23" s="40" t="s">
        <v>308</v>
      </c>
      <c r="B23" s="39">
        <v>86272723</v>
      </c>
      <c r="C23" s="39">
        <v>54172717</v>
      </c>
      <c r="D23" s="39">
        <v>32100006</v>
      </c>
      <c r="E23" s="39">
        <v>83624343</v>
      </c>
      <c r="F23" s="39">
        <v>52279937</v>
      </c>
      <c r="G23" s="39">
        <v>31344406</v>
      </c>
    </row>
    <row r="24" spans="1:7" s="21" customFormat="1" ht="18" customHeight="1">
      <c r="A24" s="40" t="s">
        <v>309</v>
      </c>
      <c r="B24" s="39">
        <v>89624952</v>
      </c>
      <c r="C24" s="39">
        <v>60342586</v>
      </c>
      <c r="D24" s="39">
        <v>29282366</v>
      </c>
      <c r="E24" s="39">
        <v>85816185</v>
      </c>
      <c r="F24" s="39">
        <v>58105299</v>
      </c>
      <c r="G24" s="39">
        <v>27710886</v>
      </c>
    </row>
    <row r="25" spans="1:7" s="21" customFormat="1" ht="18" customHeight="1">
      <c r="A25" s="40" t="s">
        <v>283</v>
      </c>
      <c r="B25" s="39">
        <v>102691479</v>
      </c>
      <c r="C25" s="39">
        <v>67333869</v>
      </c>
      <c r="D25" s="39">
        <v>35357610</v>
      </c>
      <c r="E25" s="39">
        <v>98396039</v>
      </c>
      <c r="F25" s="39">
        <v>64668869</v>
      </c>
      <c r="G25" s="39">
        <v>33727170</v>
      </c>
    </row>
    <row r="26" spans="1:7" s="21" customFormat="1" ht="18" customHeight="1">
      <c r="A26" s="40" t="s">
        <v>284</v>
      </c>
      <c r="B26" s="39">
        <v>126073147</v>
      </c>
      <c r="C26" s="39">
        <v>74856278</v>
      </c>
      <c r="D26" s="39">
        <v>51216869</v>
      </c>
      <c r="E26" s="39">
        <v>123188757</v>
      </c>
      <c r="F26" s="39">
        <v>73306985</v>
      </c>
      <c r="G26" s="39">
        <v>49881772</v>
      </c>
    </row>
    <row r="27" spans="1:7" s="21" customFormat="1" ht="18" customHeight="1">
      <c r="A27" s="40" t="s">
        <v>285</v>
      </c>
      <c r="B27" s="39">
        <v>120580493</v>
      </c>
      <c r="C27" s="39">
        <v>75362900</v>
      </c>
      <c r="D27" s="39">
        <v>45217593</v>
      </c>
      <c r="E27" s="39">
        <v>117468657</v>
      </c>
      <c r="F27" s="39">
        <v>74012382</v>
      </c>
      <c r="G27" s="39">
        <v>43456275</v>
      </c>
    </row>
    <row r="28" spans="1:7" s="21" customFormat="1" ht="18" customHeight="1">
      <c r="A28" s="40" t="s">
        <v>286</v>
      </c>
      <c r="B28" s="39">
        <v>114474302</v>
      </c>
      <c r="C28" s="39">
        <v>76110856</v>
      </c>
      <c r="D28" s="39">
        <v>38363446</v>
      </c>
      <c r="E28" s="39">
        <v>109500986</v>
      </c>
      <c r="F28" s="39">
        <v>73497436</v>
      </c>
      <c r="G28" s="39">
        <v>36003550</v>
      </c>
    </row>
    <row r="29" spans="1:7" s="21" customFormat="1" ht="18" customHeight="1">
      <c r="A29" s="40" t="s">
        <v>287</v>
      </c>
      <c r="B29" s="39">
        <v>139373531</v>
      </c>
      <c r="C29" s="39">
        <v>100377536</v>
      </c>
      <c r="D29" s="39">
        <v>38995995</v>
      </c>
      <c r="E29" s="39">
        <v>135589591</v>
      </c>
      <c r="F29" s="39">
        <v>97327724</v>
      </c>
      <c r="G29" s="39">
        <v>38261867</v>
      </c>
    </row>
    <row r="30" spans="1:7" s="21" customFormat="1" ht="18" customHeight="1">
      <c r="A30" s="40" t="s">
        <v>288</v>
      </c>
      <c r="B30" s="39">
        <v>119172843</v>
      </c>
      <c r="C30" s="39">
        <v>83359159</v>
      </c>
      <c r="D30" s="39">
        <v>35813684</v>
      </c>
      <c r="E30" s="39">
        <v>113754644</v>
      </c>
      <c r="F30" s="39">
        <v>78351333</v>
      </c>
      <c r="G30" s="39">
        <v>35403311</v>
      </c>
    </row>
    <row r="31" spans="1:7" s="21" customFormat="1" ht="18" customHeight="1">
      <c r="A31" s="40" t="s">
        <v>289</v>
      </c>
      <c r="B31" s="39">
        <v>119897462</v>
      </c>
      <c r="C31" s="39">
        <v>82103847</v>
      </c>
      <c r="D31" s="39">
        <v>37793615</v>
      </c>
      <c r="E31" s="39">
        <v>114801097</v>
      </c>
      <c r="F31" s="39">
        <v>77969065</v>
      </c>
      <c r="G31" s="39">
        <v>36832032</v>
      </c>
    </row>
    <row r="32" spans="1:7" s="21" customFormat="1" ht="18" customHeight="1">
      <c r="A32" s="40" t="s">
        <v>310</v>
      </c>
      <c r="B32" s="39">
        <v>123716015</v>
      </c>
      <c r="C32" s="39">
        <v>86331356</v>
      </c>
      <c r="D32" s="39">
        <v>37384659</v>
      </c>
      <c r="E32" s="39">
        <v>119119956</v>
      </c>
      <c r="F32" s="39">
        <v>82803624</v>
      </c>
      <c r="G32" s="39">
        <v>36316332</v>
      </c>
    </row>
    <row r="33" spans="1:7" s="21" customFormat="1" ht="18" customHeight="1">
      <c r="A33" s="40" t="s">
        <v>311</v>
      </c>
      <c r="B33" s="39">
        <v>129785625</v>
      </c>
      <c r="C33" s="39">
        <v>86474405</v>
      </c>
      <c r="D33" s="39">
        <v>43311220</v>
      </c>
      <c r="E33" s="39">
        <v>126813508</v>
      </c>
      <c r="F33" s="39">
        <v>85278265</v>
      </c>
      <c r="G33" s="39">
        <v>41535243</v>
      </c>
    </row>
    <row r="34" spans="1:7" s="21" customFormat="1" ht="18" customHeight="1">
      <c r="A34" s="40" t="s">
        <v>312</v>
      </c>
      <c r="B34" s="39">
        <v>127887463</v>
      </c>
      <c r="C34" s="39">
        <v>77760455</v>
      </c>
      <c r="D34" s="39">
        <v>50127008</v>
      </c>
      <c r="E34" s="39">
        <v>125222954</v>
      </c>
      <c r="F34" s="39">
        <v>76011237</v>
      </c>
      <c r="G34" s="39">
        <v>49211717</v>
      </c>
    </row>
    <row r="35" spans="1:7" s="21" customFormat="1" ht="18" customHeight="1">
      <c r="A35" s="40" t="s">
        <v>313</v>
      </c>
      <c r="B35" s="39">
        <v>123894623</v>
      </c>
      <c r="C35" s="39">
        <v>79289066</v>
      </c>
      <c r="D35" s="39">
        <v>44605557</v>
      </c>
      <c r="E35" s="39">
        <v>122062642</v>
      </c>
      <c r="F35" s="39">
        <v>77632830</v>
      </c>
      <c r="G35" s="39">
        <v>44429812</v>
      </c>
    </row>
    <row r="36" spans="1:7" s="21" customFormat="1" ht="18" customHeight="1">
      <c r="A36" s="40" t="s">
        <v>303</v>
      </c>
      <c r="B36" s="39">
        <v>118222854</v>
      </c>
      <c r="C36" s="39">
        <v>72965002</v>
      </c>
      <c r="D36" s="39">
        <v>45257852</v>
      </c>
      <c r="E36" s="39">
        <v>116743297</v>
      </c>
      <c r="F36" s="39">
        <v>71284094</v>
      </c>
      <c r="G36" s="39">
        <v>45459203</v>
      </c>
    </row>
    <row r="37" spans="1:7" s="21" customFormat="1" ht="18" customHeight="1">
      <c r="A37" s="40" t="s">
        <v>314</v>
      </c>
      <c r="B37" s="39">
        <v>111189291</v>
      </c>
      <c r="C37" s="39">
        <v>71038330</v>
      </c>
      <c r="D37" s="39">
        <v>40150961</v>
      </c>
      <c r="E37" s="39">
        <v>110378936</v>
      </c>
      <c r="F37" s="39">
        <v>69383442</v>
      </c>
      <c r="G37" s="39">
        <v>40995494</v>
      </c>
    </row>
    <row r="38" spans="1:7" s="22" customFormat="1" ht="18" customHeight="1">
      <c r="A38" s="40" t="s">
        <v>348</v>
      </c>
      <c r="B38" s="39">
        <f>SUM(C38:D38)</f>
        <v>117474008</v>
      </c>
      <c r="C38" s="39">
        <v>73865277</v>
      </c>
      <c r="D38" s="39">
        <v>43608731</v>
      </c>
      <c r="E38" s="39">
        <f>SUM(F38:G38)</f>
        <v>117939362</v>
      </c>
      <c r="F38" s="39">
        <v>72949622</v>
      </c>
      <c r="G38" s="39">
        <v>44989740</v>
      </c>
    </row>
    <row r="39" spans="1:7" s="22" customFormat="1" ht="18" customHeight="1">
      <c r="A39" s="40" t="s">
        <v>375</v>
      </c>
      <c r="B39" s="39">
        <v>111065976</v>
      </c>
      <c r="C39" s="39">
        <v>65095078</v>
      </c>
      <c r="D39" s="39">
        <v>45970898</v>
      </c>
      <c r="E39" s="39">
        <v>110959992</v>
      </c>
      <c r="F39" s="39">
        <v>64048974</v>
      </c>
      <c r="G39" s="39">
        <v>46911018</v>
      </c>
    </row>
    <row r="40" spans="1:7" s="22" customFormat="1" ht="18" customHeight="1">
      <c r="A40" s="40" t="s">
        <v>391</v>
      </c>
      <c r="B40" s="39">
        <v>117004488</v>
      </c>
      <c r="C40" s="39">
        <v>70020983</v>
      </c>
      <c r="D40" s="39">
        <v>46983505</v>
      </c>
      <c r="E40" s="39">
        <v>115986902</v>
      </c>
      <c r="F40" s="39">
        <v>68672896</v>
      </c>
      <c r="G40" s="39">
        <v>47314006</v>
      </c>
    </row>
    <row r="41" spans="1:7" s="22" customFormat="1" ht="18" customHeight="1">
      <c r="A41" s="40" t="s">
        <v>416</v>
      </c>
      <c r="B41" s="39">
        <v>112574585</v>
      </c>
      <c r="C41" s="39">
        <v>65583869</v>
      </c>
      <c r="D41" s="39">
        <v>46990716</v>
      </c>
      <c r="E41" s="39">
        <v>112302659</v>
      </c>
      <c r="F41" s="39">
        <v>64617256</v>
      </c>
      <c r="G41" s="39">
        <v>47685403</v>
      </c>
    </row>
    <row r="42" spans="1:7" s="22" customFormat="1" ht="18" customHeight="1">
      <c r="A42" s="40" t="s">
        <v>429</v>
      </c>
      <c r="B42" s="140">
        <v>100858356</v>
      </c>
      <c r="C42" s="141">
        <v>64991791</v>
      </c>
      <c r="D42" s="141">
        <v>35866565</v>
      </c>
      <c r="E42" s="141">
        <v>100445611</v>
      </c>
      <c r="F42" s="141">
        <v>64154234</v>
      </c>
      <c r="G42" s="141">
        <v>36291377</v>
      </c>
    </row>
    <row r="43" spans="1:7" s="21" customFormat="1" ht="18" customHeight="1">
      <c r="A43" s="16" t="s">
        <v>154</v>
      </c>
      <c r="B43" s="16"/>
      <c r="C43" s="16"/>
      <c r="D43" s="16"/>
      <c r="E43" s="16"/>
      <c r="F43" s="16"/>
      <c r="G43" s="16"/>
    </row>
  </sheetData>
  <sheetProtection/>
  <mergeCells count="4">
    <mergeCell ref="A2:G2"/>
    <mergeCell ref="A5:A6"/>
    <mergeCell ref="B5:D5"/>
    <mergeCell ref="E5:G5"/>
  </mergeCells>
  <printOptions/>
  <pageMargins left="0.37" right="0.1968503937007874" top="0.7874015748031497" bottom="0.5905511811023623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35.75390625" style="9" customWidth="1"/>
    <col min="2" max="6" width="15.75390625" style="9" customWidth="1"/>
    <col min="7" max="7" width="15.75390625" style="9" bestFit="1" customWidth="1"/>
    <col min="8" max="16384" width="6.75390625" style="9" customWidth="1"/>
  </cols>
  <sheetData>
    <row r="1" ht="18" customHeight="1">
      <c r="A1" s="9" t="s">
        <v>389</v>
      </c>
    </row>
    <row r="2" spans="1:6" s="21" customFormat="1" ht="27" customHeight="1">
      <c r="A2" s="209" t="s">
        <v>63</v>
      </c>
      <c r="B2" s="209"/>
      <c r="C2" s="209"/>
      <c r="D2" s="209"/>
      <c r="E2" s="209"/>
      <c r="F2" s="209"/>
    </row>
    <row r="3" spans="1:6" s="21" customFormat="1" ht="18" customHeight="1">
      <c r="A3" s="5"/>
      <c r="B3" s="5"/>
      <c r="C3" s="5"/>
      <c r="D3" s="5"/>
      <c r="E3" s="5"/>
      <c r="F3" s="5"/>
    </row>
    <row r="4" spans="1:6" s="21" customFormat="1" ht="18" customHeight="1">
      <c r="A4" s="16" t="s">
        <v>298</v>
      </c>
      <c r="B4" s="16"/>
      <c r="C4" s="17"/>
      <c r="D4" s="17"/>
      <c r="E4" s="17"/>
      <c r="F4" s="17"/>
    </row>
    <row r="5" spans="1:6" s="16" customFormat="1" ht="24" customHeight="1" thickBot="1">
      <c r="A5" s="44" t="s">
        <v>61</v>
      </c>
      <c r="B5" s="45" t="s">
        <v>368</v>
      </c>
      <c r="C5" s="35" t="s">
        <v>376</v>
      </c>
      <c r="D5" s="35" t="s">
        <v>393</v>
      </c>
      <c r="E5" s="35" t="s">
        <v>418</v>
      </c>
      <c r="F5" s="142" t="s">
        <v>430</v>
      </c>
    </row>
    <row r="6" spans="1:6" s="21" customFormat="1" ht="22.5" customHeight="1" thickTop="1">
      <c r="A6" s="25" t="s">
        <v>164</v>
      </c>
      <c r="B6" s="79">
        <v>141721982</v>
      </c>
      <c r="C6" s="79">
        <v>140164071</v>
      </c>
      <c r="D6" s="79">
        <v>141002516</v>
      </c>
      <c r="E6" s="79">
        <v>126859097</v>
      </c>
      <c r="F6" s="79">
        <v>127077450</v>
      </c>
    </row>
    <row r="7" spans="1:6" s="21" customFormat="1" ht="18" customHeight="1">
      <c r="A7" s="70"/>
      <c r="B7" s="80"/>
      <c r="C7" s="80"/>
      <c r="D7" s="80"/>
      <c r="E7" s="81"/>
      <c r="F7" s="81"/>
    </row>
    <row r="8" spans="1:6" s="21" customFormat="1" ht="22.5" customHeight="1">
      <c r="A8" s="43" t="s">
        <v>155</v>
      </c>
      <c r="B8" s="78">
        <v>66340000</v>
      </c>
      <c r="C8" s="78">
        <v>65600000</v>
      </c>
      <c r="D8" s="78">
        <v>65700000</v>
      </c>
      <c r="E8" s="78">
        <v>63395000</v>
      </c>
      <c r="F8" s="78">
        <v>64300000</v>
      </c>
    </row>
    <row r="9" spans="1:6" s="21" customFormat="1" ht="22.5" customHeight="1">
      <c r="A9" s="36" t="s">
        <v>156</v>
      </c>
      <c r="B9" s="77">
        <v>45948600</v>
      </c>
      <c r="C9" s="77">
        <v>46017000</v>
      </c>
      <c r="D9" s="77">
        <v>48041100</v>
      </c>
      <c r="E9" s="77">
        <v>37647100</v>
      </c>
      <c r="F9" s="77">
        <v>36845000</v>
      </c>
    </row>
    <row r="10" spans="1:6" s="21" customFormat="1" ht="22.5" customHeight="1">
      <c r="A10" s="36" t="s">
        <v>157</v>
      </c>
      <c r="B10" s="77">
        <v>17480700</v>
      </c>
      <c r="C10" s="77">
        <v>18783900</v>
      </c>
      <c r="D10" s="77">
        <v>20986800</v>
      </c>
      <c r="E10" s="77">
        <v>19584800</v>
      </c>
      <c r="F10" s="77">
        <v>20494800</v>
      </c>
    </row>
    <row r="11" spans="1:6" s="21" customFormat="1" ht="22.5" customHeight="1">
      <c r="A11" s="36" t="s">
        <v>158</v>
      </c>
      <c r="B11" s="77">
        <v>116800</v>
      </c>
      <c r="C11" s="77">
        <v>148500</v>
      </c>
      <c r="D11" s="77">
        <v>114500</v>
      </c>
      <c r="E11" s="77">
        <v>118300</v>
      </c>
      <c r="F11" s="77">
        <v>118900</v>
      </c>
    </row>
    <row r="12" spans="1:6" s="21" customFormat="1" ht="22.5" customHeight="1">
      <c r="A12" s="36" t="s">
        <v>159</v>
      </c>
      <c r="B12" s="77">
        <v>64700</v>
      </c>
      <c r="C12" s="77">
        <v>65400</v>
      </c>
      <c r="D12" s="77">
        <v>69700</v>
      </c>
      <c r="E12" s="77">
        <v>69900</v>
      </c>
      <c r="F12" s="77">
        <v>69400</v>
      </c>
    </row>
    <row r="13" spans="1:6" s="21" customFormat="1" ht="22.5" customHeight="1">
      <c r="A13" s="36" t="s">
        <v>291</v>
      </c>
      <c r="B13" s="77">
        <v>16150800</v>
      </c>
      <c r="C13" s="77">
        <v>16566600</v>
      </c>
      <c r="D13" s="77">
        <v>16031400</v>
      </c>
      <c r="E13" s="77">
        <v>2837500</v>
      </c>
      <c r="F13" s="77">
        <v>39100</v>
      </c>
    </row>
    <row r="14" spans="1:6" s="21" customFormat="1" ht="22.5" customHeight="1">
      <c r="A14" s="36" t="s">
        <v>160</v>
      </c>
      <c r="B14" s="77">
        <v>9692900</v>
      </c>
      <c r="C14" s="77">
        <v>10339300</v>
      </c>
      <c r="D14" s="77">
        <v>10740800</v>
      </c>
      <c r="E14" s="77">
        <v>11646700</v>
      </c>
      <c r="F14" s="77">
        <v>11458500</v>
      </c>
    </row>
    <row r="15" spans="1:6" s="21" customFormat="1" ht="22.5" customHeight="1">
      <c r="A15" s="36" t="s">
        <v>258</v>
      </c>
      <c r="B15" s="77">
        <v>2442700</v>
      </c>
      <c r="C15" s="77">
        <v>113300</v>
      </c>
      <c r="D15" s="77">
        <v>97900</v>
      </c>
      <c r="E15" s="77">
        <v>870000</v>
      </c>
      <c r="F15" s="77">
        <v>2184800</v>
      </c>
    </row>
    <row r="16" spans="1:6" s="21" customFormat="1" ht="22.5" customHeight="1">
      <c r="A16" s="36" t="s">
        <v>419</v>
      </c>
      <c r="B16" s="46">
        <v>0</v>
      </c>
      <c r="C16" s="46">
        <v>0</v>
      </c>
      <c r="D16" s="46">
        <v>0</v>
      </c>
      <c r="E16" s="77">
        <v>2519900</v>
      </c>
      <c r="F16" s="77">
        <v>2479500</v>
      </c>
    </row>
    <row r="17" spans="1:6" s="21" customFormat="1" ht="22.5" customHeight="1">
      <c r="A17" s="36" t="s">
        <v>161</v>
      </c>
      <c r="B17" s="77">
        <v>29433382</v>
      </c>
      <c r="C17" s="77">
        <v>28547071</v>
      </c>
      <c r="D17" s="77">
        <v>27261416</v>
      </c>
      <c r="E17" s="77">
        <v>25816997</v>
      </c>
      <c r="F17" s="77">
        <v>25932450</v>
      </c>
    </row>
    <row r="18" spans="1:6" s="21" customFormat="1" ht="22.5" customHeight="1">
      <c r="A18" s="36" t="s">
        <v>162</v>
      </c>
      <c r="B18" s="77">
        <v>9645161</v>
      </c>
      <c r="C18" s="77">
        <v>8374374</v>
      </c>
      <c r="D18" s="77">
        <v>7334191</v>
      </c>
      <c r="E18" s="77">
        <v>6703134</v>
      </c>
      <c r="F18" s="77">
        <v>6238045</v>
      </c>
    </row>
    <row r="19" spans="1:6" s="21" customFormat="1" ht="22.5" customHeight="1">
      <c r="A19" s="36" t="s">
        <v>163</v>
      </c>
      <c r="B19" s="77">
        <v>11972154</v>
      </c>
      <c r="C19" s="77">
        <v>12361398</v>
      </c>
      <c r="D19" s="77">
        <v>12241627</v>
      </c>
      <c r="E19" s="77">
        <v>11680220</v>
      </c>
      <c r="F19" s="77">
        <v>12194602</v>
      </c>
    </row>
    <row r="20" spans="1:6" s="21" customFormat="1" ht="22.5" customHeight="1">
      <c r="A20" s="36" t="s">
        <v>354</v>
      </c>
      <c r="B20" s="77">
        <v>7816067</v>
      </c>
      <c r="C20" s="77">
        <v>7811299</v>
      </c>
      <c r="D20" s="77">
        <v>7685598</v>
      </c>
      <c r="E20" s="77">
        <v>7433643</v>
      </c>
      <c r="F20" s="77">
        <v>7499803</v>
      </c>
    </row>
    <row r="21" spans="1:6" s="21" customFormat="1" ht="22.5" customHeight="1">
      <c r="A21" s="16" t="s">
        <v>62</v>
      </c>
      <c r="B21" s="16"/>
      <c r="C21" s="16"/>
      <c r="D21" s="16"/>
      <c r="E21" s="16"/>
      <c r="F21" s="16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C8" sqref="C8"/>
    </sheetView>
  </sheetViews>
  <sheetFormatPr defaultColWidth="6.75390625" defaultRowHeight="18" customHeight="1"/>
  <cols>
    <col min="1" max="1" width="36.75390625" style="9" customWidth="1"/>
    <col min="2" max="6" width="15.75390625" style="9" customWidth="1"/>
    <col min="7" max="16384" width="6.75390625" style="9" customWidth="1"/>
  </cols>
  <sheetData>
    <row r="1" s="8" customFormat="1" ht="18" customHeight="1">
      <c r="A1" s="8" t="s">
        <v>387</v>
      </c>
    </row>
    <row r="2" spans="1:5" s="21" customFormat="1" ht="27" customHeight="1">
      <c r="A2" s="209" t="s">
        <v>66</v>
      </c>
      <c r="B2" s="209"/>
      <c r="C2" s="209"/>
      <c r="D2" s="209"/>
      <c r="E2" s="209"/>
    </row>
    <row r="3" spans="1:6" s="21" customFormat="1" ht="18" customHeight="1">
      <c r="A3" s="5"/>
      <c r="B3" s="5"/>
      <c r="C3" s="5"/>
      <c r="D3" s="5"/>
      <c r="E3" s="30"/>
      <c r="F3" s="30"/>
    </row>
    <row r="4" spans="1:6" s="21" customFormat="1" ht="18" customHeight="1">
      <c r="A4" s="16" t="s">
        <v>360</v>
      </c>
      <c r="B4" s="17"/>
      <c r="C4" s="17"/>
      <c r="D4" s="17"/>
      <c r="E4" s="23"/>
      <c r="F4" s="23"/>
    </row>
    <row r="5" spans="1:6" s="16" customFormat="1" ht="23.25" customHeight="1" thickBot="1">
      <c r="A5" s="45" t="s">
        <v>215</v>
      </c>
      <c r="B5" s="49" t="s">
        <v>392</v>
      </c>
      <c r="C5" s="86" t="s">
        <v>368</v>
      </c>
      <c r="D5" s="86" t="s">
        <v>376</v>
      </c>
      <c r="E5" s="86" t="s">
        <v>393</v>
      </c>
      <c r="F5" s="149" t="s">
        <v>423</v>
      </c>
    </row>
    <row r="6" spans="1:6" s="21" customFormat="1" ht="18" customHeight="1" thickTop="1">
      <c r="A6" s="25" t="s">
        <v>165</v>
      </c>
      <c r="B6" s="144">
        <v>73865277</v>
      </c>
      <c r="C6" s="145">
        <v>65095078</v>
      </c>
      <c r="D6" s="145">
        <v>70020983</v>
      </c>
      <c r="E6" s="145">
        <f>SUM(E7:E28)</f>
        <v>65583869</v>
      </c>
      <c r="F6" s="146">
        <v>64991791</v>
      </c>
    </row>
    <row r="7" spans="1:6" s="21" customFormat="1" ht="18" customHeight="1">
      <c r="A7" s="36" t="s">
        <v>166</v>
      </c>
      <c r="B7" s="147">
        <v>34326673</v>
      </c>
      <c r="C7" s="148">
        <v>34500829</v>
      </c>
      <c r="D7" s="148">
        <v>34976934</v>
      </c>
      <c r="E7" s="148">
        <v>36368276</v>
      </c>
      <c r="F7" s="148">
        <v>36468368</v>
      </c>
    </row>
    <row r="8" spans="1:6" s="21" customFormat="1" ht="18" customHeight="1">
      <c r="A8" s="36" t="s">
        <v>167</v>
      </c>
      <c r="B8" s="147">
        <v>900318</v>
      </c>
      <c r="C8" s="148">
        <v>1289628</v>
      </c>
      <c r="D8" s="148">
        <v>1468891</v>
      </c>
      <c r="E8" s="148">
        <v>545926</v>
      </c>
      <c r="F8" s="148">
        <v>530907</v>
      </c>
    </row>
    <row r="9" spans="1:6" s="21" customFormat="1" ht="18" customHeight="1">
      <c r="A9" s="36" t="s">
        <v>168</v>
      </c>
      <c r="B9" s="147">
        <v>357380</v>
      </c>
      <c r="C9" s="148">
        <v>268909</v>
      </c>
      <c r="D9" s="148">
        <v>189826</v>
      </c>
      <c r="E9" s="148">
        <v>244583</v>
      </c>
      <c r="F9" s="148">
        <v>234558</v>
      </c>
    </row>
    <row r="10" spans="1:6" s="21" customFormat="1" ht="18" customHeight="1">
      <c r="A10" s="36" t="s">
        <v>361</v>
      </c>
      <c r="B10" s="147">
        <v>104522</v>
      </c>
      <c r="C10" s="148">
        <v>177990</v>
      </c>
      <c r="D10" s="148">
        <v>259889</v>
      </c>
      <c r="E10" s="148">
        <v>294005</v>
      </c>
      <c r="F10" s="148">
        <v>124217</v>
      </c>
    </row>
    <row r="11" spans="1:6" s="21" customFormat="1" ht="18" customHeight="1">
      <c r="A11" s="36" t="s">
        <v>362</v>
      </c>
      <c r="B11" s="147">
        <v>99876</v>
      </c>
      <c r="C11" s="148">
        <v>256128</v>
      </c>
      <c r="D11" s="148">
        <v>237492</v>
      </c>
      <c r="E11" s="148">
        <v>197516</v>
      </c>
      <c r="F11" s="148">
        <v>42374</v>
      </c>
    </row>
    <row r="12" spans="1:6" s="21" customFormat="1" ht="18" customHeight="1">
      <c r="A12" s="36" t="s">
        <v>169</v>
      </c>
      <c r="B12" s="147">
        <v>1587667</v>
      </c>
      <c r="C12" s="148">
        <v>1476609</v>
      </c>
      <c r="D12" s="148">
        <v>1573737</v>
      </c>
      <c r="E12" s="148">
        <v>1581328</v>
      </c>
      <c r="F12" s="148">
        <v>1527583</v>
      </c>
    </row>
    <row r="13" spans="1:6" s="21" customFormat="1" ht="18" customHeight="1">
      <c r="A13" s="36" t="s">
        <v>170</v>
      </c>
      <c r="B13" s="147">
        <v>246707</v>
      </c>
      <c r="C13" s="148">
        <v>259453</v>
      </c>
      <c r="D13" s="148">
        <v>245608</v>
      </c>
      <c r="E13" s="148">
        <v>278684</v>
      </c>
      <c r="F13" s="148">
        <v>259035</v>
      </c>
    </row>
    <row r="14" spans="1:6" s="21" customFormat="1" ht="18" customHeight="1">
      <c r="A14" s="36" t="s">
        <v>171</v>
      </c>
      <c r="B14" s="147">
        <v>387828</v>
      </c>
      <c r="C14" s="148">
        <v>361831</v>
      </c>
      <c r="D14" s="148">
        <v>417276</v>
      </c>
      <c r="E14" s="148">
        <v>313292</v>
      </c>
      <c r="F14" s="148">
        <v>339371</v>
      </c>
    </row>
    <row r="15" spans="1:6" s="47" customFormat="1" ht="18" customHeight="1">
      <c r="A15" s="36" t="s">
        <v>190</v>
      </c>
      <c r="B15" s="147">
        <v>26598</v>
      </c>
      <c r="C15" s="148">
        <v>26598</v>
      </c>
      <c r="D15" s="148">
        <v>24086</v>
      </c>
      <c r="E15" s="148">
        <v>24620</v>
      </c>
      <c r="F15" s="148">
        <v>24018</v>
      </c>
    </row>
    <row r="16" spans="1:6" s="21" customFormat="1" ht="18" customHeight="1">
      <c r="A16" s="36" t="s">
        <v>172</v>
      </c>
      <c r="B16" s="147">
        <v>1465910</v>
      </c>
      <c r="C16" s="148">
        <v>1443858</v>
      </c>
      <c r="D16" s="148">
        <v>1177242</v>
      </c>
      <c r="E16" s="148">
        <v>276321</v>
      </c>
      <c r="F16" s="148">
        <v>514843</v>
      </c>
    </row>
    <row r="17" spans="1:6" s="21" customFormat="1" ht="18" customHeight="1">
      <c r="A17" s="36" t="s">
        <v>173</v>
      </c>
      <c r="B17" s="147">
        <v>3317507</v>
      </c>
      <c r="C17" s="148">
        <v>2978123</v>
      </c>
      <c r="D17" s="148">
        <v>2788992</v>
      </c>
      <c r="E17" s="148">
        <v>2969607</v>
      </c>
      <c r="F17" s="148">
        <v>2976833</v>
      </c>
    </row>
    <row r="18" spans="1:6" s="21" customFormat="1" ht="18" customHeight="1">
      <c r="A18" s="36" t="s">
        <v>174</v>
      </c>
      <c r="B18" s="147">
        <v>38980</v>
      </c>
      <c r="C18" s="148">
        <v>38508</v>
      </c>
      <c r="D18" s="148">
        <v>40947</v>
      </c>
      <c r="E18" s="148">
        <v>40885</v>
      </c>
      <c r="F18" s="148">
        <v>37009</v>
      </c>
    </row>
    <row r="19" spans="1:6" s="21" customFormat="1" ht="18" customHeight="1">
      <c r="A19" s="36" t="s">
        <v>175</v>
      </c>
      <c r="B19" s="147">
        <v>868479</v>
      </c>
      <c r="C19" s="148">
        <v>916415</v>
      </c>
      <c r="D19" s="148">
        <v>863978</v>
      </c>
      <c r="E19" s="148">
        <v>933192</v>
      </c>
      <c r="F19" s="148">
        <v>949802</v>
      </c>
    </row>
    <row r="20" spans="1:6" s="21" customFormat="1" ht="18" customHeight="1">
      <c r="A20" s="36" t="s">
        <v>176</v>
      </c>
      <c r="B20" s="147">
        <v>1908990</v>
      </c>
      <c r="C20" s="148">
        <v>1920899</v>
      </c>
      <c r="D20" s="148">
        <v>1796866</v>
      </c>
      <c r="E20" s="148">
        <v>1873788</v>
      </c>
      <c r="F20" s="148">
        <v>1884150</v>
      </c>
    </row>
    <row r="21" spans="1:6" s="21" customFormat="1" ht="18" customHeight="1">
      <c r="A21" s="36" t="s">
        <v>177</v>
      </c>
      <c r="B21" s="147">
        <v>6459430</v>
      </c>
      <c r="C21" s="148">
        <v>5611380</v>
      </c>
      <c r="D21" s="148">
        <v>5820652</v>
      </c>
      <c r="E21" s="148">
        <v>5922537</v>
      </c>
      <c r="F21" s="148">
        <v>5849882</v>
      </c>
    </row>
    <row r="22" spans="1:6" s="21" customFormat="1" ht="18" customHeight="1">
      <c r="A22" s="36" t="s">
        <v>178</v>
      </c>
      <c r="B22" s="147">
        <v>2522459</v>
      </c>
      <c r="C22" s="148">
        <v>2805821</v>
      </c>
      <c r="D22" s="148">
        <v>2853998</v>
      </c>
      <c r="E22" s="148">
        <v>3262968</v>
      </c>
      <c r="F22" s="148">
        <v>3255475</v>
      </c>
    </row>
    <row r="23" spans="1:6" s="21" customFormat="1" ht="18" customHeight="1">
      <c r="A23" s="36" t="s">
        <v>179</v>
      </c>
      <c r="B23" s="147">
        <v>238946</v>
      </c>
      <c r="C23" s="148">
        <v>579502</v>
      </c>
      <c r="D23" s="148">
        <v>198057</v>
      </c>
      <c r="E23" s="148">
        <v>224532</v>
      </c>
      <c r="F23" s="148">
        <v>236491</v>
      </c>
    </row>
    <row r="24" spans="1:6" s="21" customFormat="1" ht="18" customHeight="1">
      <c r="A24" s="36" t="s">
        <v>185</v>
      </c>
      <c r="B24" s="147">
        <v>793889</v>
      </c>
      <c r="C24" s="148">
        <v>794157</v>
      </c>
      <c r="D24" s="148">
        <v>842893</v>
      </c>
      <c r="E24" s="148">
        <v>991058</v>
      </c>
      <c r="F24" s="148">
        <v>680824</v>
      </c>
    </row>
    <row r="25" spans="1:6" s="21" customFormat="1" ht="18" customHeight="1">
      <c r="A25" s="36" t="s">
        <v>186</v>
      </c>
      <c r="B25" s="147">
        <v>2059467</v>
      </c>
      <c r="C25" s="148">
        <v>1291467</v>
      </c>
      <c r="D25" s="148">
        <v>1371410</v>
      </c>
      <c r="E25" s="148">
        <v>2829392</v>
      </c>
      <c r="F25" s="148">
        <v>1825290</v>
      </c>
    </row>
    <row r="26" spans="1:6" s="21" customFormat="1" ht="18" customHeight="1">
      <c r="A26" s="36" t="s">
        <v>187</v>
      </c>
      <c r="B26" s="147">
        <v>1654888</v>
      </c>
      <c r="C26" s="148">
        <v>915655</v>
      </c>
      <c r="D26" s="148">
        <v>1046104</v>
      </c>
      <c r="E26" s="148">
        <v>1348088</v>
      </c>
      <c r="F26" s="148">
        <v>966613</v>
      </c>
    </row>
    <row r="27" spans="1:6" s="21" customFormat="1" ht="18" customHeight="1">
      <c r="A27" s="36" t="s">
        <v>188</v>
      </c>
      <c r="B27" s="147">
        <v>1994763</v>
      </c>
      <c r="C27" s="148">
        <v>1328818</v>
      </c>
      <c r="D27" s="148">
        <v>1082005</v>
      </c>
      <c r="E27" s="148">
        <v>1129516</v>
      </c>
      <c r="F27" s="148">
        <v>933632</v>
      </c>
    </row>
    <row r="28" spans="1:6" s="21" customFormat="1" ht="18" customHeight="1">
      <c r="A28" s="36" t="s">
        <v>189</v>
      </c>
      <c r="B28" s="147">
        <v>12504000</v>
      </c>
      <c r="C28" s="148">
        <v>5852500</v>
      </c>
      <c r="D28" s="148">
        <v>10744100</v>
      </c>
      <c r="E28" s="148">
        <v>3933755</v>
      </c>
      <c r="F28" s="148">
        <v>5330516</v>
      </c>
    </row>
    <row r="29" spans="1:6" s="21" customFormat="1" ht="18" customHeight="1">
      <c r="A29" s="36"/>
      <c r="B29" s="82"/>
      <c r="C29" s="85"/>
      <c r="D29" s="85"/>
      <c r="E29" s="85"/>
      <c r="F29" s="83"/>
    </row>
    <row r="30" spans="1:6" s="21" customFormat="1" ht="18" customHeight="1">
      <c r="A30" s="36" t="s">
        <v>191</v>
      </c>
      <c r="B30" s="147">
        <v>72949622</v>
      </c>
      <c r="C30" s="148">
        <v>64048974</v>
      </c>
      <c r="D30" s="148">
        <v>68672896</v>
      </c>
      <c r="E30" s="148">
        <v>64617256</v>
      </c>
      <c r="F30" s="141">
        <v>64154234</v>
      </c>
    </row>
    <row r="31" spans="1:6" s="21" customFormat="1" ht="18" customHeight="1">
      <c r="A31" s="36" t="s">
        <v>205</v>
      </c>
      <c r="B31" s="147">
        <v>520587</v>
      </c>
      <c r="C31" s="148">
        <v>519613</v>
      </c>
      <c r="D31" s="148">
        <v>501645</v>
      </c>
      <c r="E31" s="148">
        <v>459197</v>
      </c>
      <c r="F31" s="148">
        <v>465411</v>
      </c>
    </row>
    <row r="32" spans="1:6" s="21" customFormat="1" ht="18" customHeight="1">
      <c r="A32" s="36" t="s">
        <v>206</v>
      </c>
      <c r="B32" s="147">
        <v>8994161</v>
      </c>
      <c r="C32" s="148">
        <v>8735924</v>
      </c>
      <c r="D32" s="148">
        <v>8272848</v>
      </c>
      <c r="E32" s="148">
        <v>8071371</v>
      </c>
      <c r="F32" s="148">
        <v>7913909</v>
      </c>
    </row>
    <row r="33" spans="1:6" s="21" customFormat="1" ht="18" customHeight="1">
      <c r="A33" s="36" t="s">
        <v>207</v>
      </c>
      <c r="B33" s="147">
        <v>17987972</v>
      </c>
      <c r="C33" s="148">
        <v>18211913</v>
      </c>
      <c r="D33" s="148">
        <v>18653321</v>
      </c>
      <c r="E33" s="148">
        <v>20901350</v>
      </c>
      <c r="F33" s="148">
        <v>20923679</v>
      </c>
    </row>
    <row r="34" spans="1:6" s="21" customFormat="1" ht="18" customHeight="1">
      <c r="A34" s="36" t="s">
        <v>208</v>
      </c>
      <c r="B34" s="147">
        <v>5546055</v>
      </c>
      <c r="C34" s="148">
        <v>5373096</v>
      </c>
      <c r="D34" s="148">
        <v>5824503</v>
      </c>
      <c r="E34" s="148">
        <v>6234178</v>
      </c>
      <c r="F34" s="148">
        <v>5408312</v>
      </c>
    </row>
    <row r="35" spans="1:6" s="21" customFormat="1" ht="18" customHeight="1">
      <c r="A35" s="36" t="s">
        <v>209</v>
      </c>
      <c r="B35" s="147">
        <v>203696</v>
      </c>
      <c r="C35" s="148">
        <v>166725</v>
      </c>
      <c r="D35" s="148">
        <v>157719</v>
      </c>
      <c r="E35" s="148">
        <v>126625</v>
      </c>
      <c r="F35" s="148">
        <v>107279</v>
      </c>
    </row>
    <row r="36" spans="1:6" s="21" customFormat="1" ht="18" customHeight="1">
      <c r="A36" s="36" t="s">
        <v>197</v>
      </c>
      <c r="B36" s="147">
        <v>204369</v>
      </c>
      <c r="C36" s="148">
        <v>197080</v>
      </c>
      <c r="D36" s="148">
        <v>192840</v>
      </c>
      <c r="E36" s="148">
        <v>184128</v>
      </c>
      <c r="F36" s="148">
        <v>165946</v>
      </c>
    </row>
    <row r="37" spans="1:6" s="21" customFormat="1" ht="18" customHeight="1">
      <c r="A37" s="36" t="s">
        <v>210</v>
      </c>
      <c r="B37" s="147">
        <v>1117980</v>
      </c>
      <c r="C37" s="148">
        <v>576600</v>
      </c>
      <c r="D37" s="148">
        <v>525371</v>
      </c>
      <c r="E37" s="148">
        <v>550698</v>
      </c>
      <c r="F37" s="148">
        <v>514268</v>
      </c>
    </row>
    <row r="38" spans="1:6" s="21" customFormat="1" ht="18" customHeight="1">
      <c r="A38" s="36" t="s">
        <v>211</v>
      </c>
      <c r="B38" s="147">
        <v>10309808</v>
      </c>
      <c r="C38" s="148">
        <v>8840917</v>
      </c>
      <c r="D38" s="148">
        <v>8693394</v>
      </c>
      <c r="E38" s="148">
        <v>9228093</v>
      </c>
      <c r="F38" s="148">
        <v>8735611</v>
      </c>
    </row>
    <row r="39" spans="1:6" s="21" customFormat="1" ht="18" customHeight="1">
      <c r="A39" s="36" t="s">
        <v>212</v>
      </c>
      <c r="B39" s="147">
        <v>2337714</v>
      </c>
      <c r="C39" s="148">
        <v>2304392</v>
      </c>
      <c r="D39" s="148">
        <v>2194568</v>
      </c>
      <c r="E39" s="148">
        <v>2142303</v>
      </c>
      <c r="F39" s="148">
        <v>2164518</v>
      </c>
    </row>
    <row r="40" spans="1:6" s="21" customFormat="1" ht="18" customHeight="1">
      <c r="A40" s="36" t="s">
        <v>213</v>
      </c>
      <c r="B40" s="147">
        <v>8741620</v>
      </c>
      <c r="C40" s="148">
        <v>7827987</v>
      </c>
      <c r="D40" s="148">
        <v>9446978</v>
      </c>
      <c r="E40" s="148">
        <v>7200930</v>
      </c>
      <c r="F40" s="148">
        <v>5905765</v>
      </c>
    </row>
    <row r="41" spans="1:6" s="21" customFormat="1" ht="18" customHeight="1">
      <c r="A41" s="36" t="s">
        <v>202</v>
      </c>
      <c r="B41" s="147">
        <v>83275</v>
      </c>
      <c r="C41" s="148">
        <v>184324</v>
      </c>
      <c r="D41" s="148">
        <v>1470</v>
      </c>
      <c r="E41" s="148">
        <v>453</v>
      </c>
      <c r="F41" s="148">
        <v>0</v>
      </c>
    </row>
    <row r="42" spans="1:6" s="21" customFormat="1" ht="18" customHeight="1">
      <c r="A42" s="36" t="s">
        <v>214</v>
      </c>
      <c r="B42" s="147">
        <v>16675173</v>
      </c>
      <c r="C42" s="148">
        <v>10807953</v>
      </c>
      <c r="D42" s="148">
        <v>11493640</v>
      </c>
      <c r="E42" s="148">
        <v>9109675</v>
      </c>
      <c r="F42" s="148">
        <v>9559434</v>
      </c>
    </row>
    <row r="43" spans="1:6" s="21" customFormat="1" ht="18" customHeight="1">
      <c r="A43" s="36" t="s">
        <v>204</v>
      </c>
      <c r="B43" s="147">
        <v>227212</v>
      </c>
      <c r="C43" s="148">
        <v>302450</v>
      </c>
      <c r="D43" s="148">
        <v>2714599</v>
      </c>
      <c r="E43" s="148">
        <v>408255</v>
      </c>
      <c r="F43" s="148">
        <v>2290102</v>
      </c>
    </row>
    <row r="44" spans="1:6" s="21" customFormat="1" ht="18" customHeight="1">
      <c r="A44" s="16" t="s">
        <v>64</v>
      </c>
      <c r="B44" s="16"/>
      <c r="C44" s="16"/>
      <c r="D44" s="16"/>
      <c r="E44" s="24" t="s">
        <v>384</v>
      </c>
      <c r="F44" s="24" t="s">
        <v>384</v>
      </c>
    </row>
    <row r="45" spans="1:6" s="21" customFormat="1" ht="18" customHeight="1">
      <c r="A45" s="16"/>
      <c r="B45" s="16"/>
      <c r="C45" s="16"/>
      <c r="D45" s="16"/>
      <c r="E45" s="24"/>
      <c r="F45" s="24"/>
    </row>
    <row r="46" spans="1:6" s="21" customFormat="1" ht="18" customHeight="1">
      <c r="A46" s="16"/>
      <c r="B46" s="16"/>
      <c r="C46" s="16"/>
      <c r="D46" s="16"/>
      <c r="E46" s="24"/>
      <c r="F46" s="24"/>
    </row>
  </sheetData>
  <sheetProtection/>
  <mergeCells count="1">
    <mergeCell ref="A2:E2"/>
  </mergeCells>
  <printOptions/>
  <pageMargins left="0.39" right="0.1968503937007874" top="0.7874015748031497" bottom="0.5905511811023623" header="0.5118110236220472" footer="0.5118110236220472"/>
  <pageSetup horizontalDpi="600" verticalDpi="600" orientation="portrait" paperSize="9" scale="84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36.75390625" style="16" customWidth="1"/>
    <col min="2" max="6" width="15.75390625" style="16" customWidth="1"/>
    <col min="7" max="16384" width="6.75390625" style="16" customWidth="1"/>
  </cols>
  <sheetData>
    <row r="1" ht="18" customHeight="1">
      <c r="A1" s="16" t="s">
        <v>387</v>
      </c>
    </row>
    <row r="2" spans="1:7" s="21" customFormat="1" ht="27" customHeight="1">
      <c r="A2" s="209" t="s">
        <v>65</v>
      </c>
      <c r="B2" s="209"/>
      <c r="C2" s="209"/>
      <c r="D2" s="209"/>
      <c r="E2" s="209"/>
      <c r="F2" s="10"/>
      <c r="G2" s="10"/>
    </row>
    <row r="3" spans="1:7" s="21" customFormat="1" ht="18" customHeight="1">
      <c r="A3" s="20" t="s">
        <v>299</v>
      </c>
      <c r="B3" s="16"/>
      <c r="C3" s="17"/>
      <c r="D3" s="17"/>
      <c r="E3" s="23"/>
      <c r="F3" s="23"/>
      <c r="G3" s="22"/>
    </row>
    <row r="4" spans="1:6" s="21" customFormat="1" ht="18" customHeight="1" thickBot="1">
      <c r="A4" s="35" t="s">
        <v>61</v>
      </c>
      <c r="B4" s="49" t="s">
        <v>392</v>
      </c>
      <c r="C4" s="49" t="s">
        <v>368</v>
      </c>
      <c r="D4" s="49" t="s">
        <v>376</v>
      </c>
      <c r="E4" s="49" t="s">
        <v>393</v>
      </c>
      <c r="F4" s="150" t="s">
        <v>423</v>
      </c>
    </row>
    <row r="5" spans="1:6" s="21" customFormat="1" ht="18" customHeight="1" thickTop="1">
      <c r="A5" s="41" t="s">
        <v>165</v>
      </c>
      <c r="B5" s="205">
        <v>43608731</v>
      </c>
      <c r="C5" s="206">
        <v>45970898</v>
      </c>
      <c r="D5" s="78">
        <v>46983505</v>
      </c>
      <c r="E5" s="78">
        <v>46990716</v>
      </c>
      <c r="F5" s="146">
        <v>35866565</v>
      </c>
    </row>
    <row r="6" spans="1:6" s="21" customFormat="1" ht="18" customHeight="1">
      <c r="A6" s="38" t="s">
        <v>216</v>
      </c>
      <c r="B6" s="207">
        <v>15553662</v>
      </c>
      <c r="C6" s="208">
        <v>17403140</v>
      </c>
      <c r="D6" s="77">
        <v>18758130</v>
      </c>
      <c r="E6" s="77">
        <v>19753532</v>
      </c>
      <c r="F6" s="148">
        <v>19260037</v>
      </c>
    </row>
    <row r="7" spans="1:6" s="21" customFormat="1" ht="18" customHeight="1">
      <c r="A7" s="38" t="s">
        <v>217</v>
      </c>
      <c r="B7" s="207">
        <v>119993</v>
      </c>
      <c r="C7" s="208">
        <v>115133</v>
      </c>
      <c r="D7" s="77">
        <v>129829</v>
      </c>
      <c r="E7" s="77">
        <v>109601</v>
      </c>
      <c r="F7" s="148">
        <v>112618</v>
      </c>
    </row>
    <row r="8" spans="1:6" s="21" customFormat="1" ht="18" customHeight="1">
      <c r="A8" s="38" t="s">
        <v>218</v>
      </c>
      <c r="B8" s="207">
        <v>60998</v>
      </c>
      <c r="C8" s="208">
        <v>57832</v>
      </c>
      <c r="D8" s="77">
        <v>58684</v>
      </c>
      <c r="E8" s="77">
        <v>66281</v>
      </c>
      <c r="F8" s="148">
        <v>63389</v>
      </c>
    </row>
    <row r="9" spans="1:6" s="21" customFormat="1" ht="18" customHeight="1">
      <c r="A9" s="38" t="s">
        <v>221</v>
      </c>
      <c r="B9" s="207">
        <v>16501798</v>
      </c>
      <c r="C9" s="208">
        <v>16617735</v>
      </c>
      <c r="D9" s="77">
        <v>15553035</v>
      </c>
      <c r="E9" s="77">
        <v>16199217</v>
      </c>
      <c r="F9" s="148">
        <v>1814213</v>
      </c>
    </row>
    <row r="10" spans="1:6" s="21" customFormat="1" ht="18" customHeight="1">
      <c r="A10" s="38" t="s">
        <v>219</v>
      </c>
      <c r="B10" s="207">
        <v>8773939</v>
      </c>
      <c r="C10" s="208">
        <v>9357136</v>
      </c>
      <c r="D10" s="77">
        <v>10032808</v>
      </c>
      <c r="E10" s="77">
        <v>10764882</v>
      </c>
      <c r="F10" s="148">
        <v>11344722</v>
      </c>
    </row>
    <row r="11" spans="1:6" s="21" customFormat="1" ht="18" customHeight="1">
      <c r="A11" s="38" t="s">
        <v>296</v>
      </c>
      <c r="B11" s="207">
        <v>2598341</v>
      </c>
      <c r="C11" s="208">
        <v>2419922</v>
      </c>
      <c r="D11" s="77">
        <v>2451019</v>
      </c>
      <c r="E11" s="77">
        <v>97203</v>
      </c>
      <c r="F11" s="148">
        <v>869392</v>
      </c>
    </row>
    <row r="12" spans="1:6" s="151" customFormat="1" ht="18" customHeight="1">
      <c r="A12" s="153" t="s">
        <v>431</v>
      </c>
      <c r="B12" s="147" t="s">
        <v>432</v>
      </c>
      <c r="C12" s="147" t="s">
        <v>432</v>
      </c>
      <c r="D12" s="147" t="s">
        <v>432</v>
      </c>
      <c r="E12" s="147" t="s">
        <v>432</v>
      </c>
      <c r="F12" s="148">
        <v>2402194</v>
      </c>
    </row>
    <row r="13" spans="1:6" s="21" customFormat="1" ht="18" customHeight="1">
      <c r="A13" s="48"/>
      <c r="B13" s="76"/>
      <c r="C13" s="76"/>
      <c r="D13" s="76"/>
      <c r="E13" s="152"/>
      <c r="F13" s="105"/>
    </row>
    <row r="14" spans="1:6" s="21" customFormat="1" ht="18" customHeight="1">
      <c r="A14" s="38" t="s">
        <v>191</v>
      </c>
      <c r="B14" s="207">
        <v>44989740</v>
      </c>
      <c r="C14" s="208">
        <v>46911018</v>
      </c>
      <c r="D14" s="77">
        <v>47314006</v>
      </c>
      <c r="E14" s="77">
        <v>47685403</v>
      </c>
      <c r="F14" s="148">
        <v>36291377</v>
      </c>
    </row>
    <row r="15" spans="1:6" s="21" customFormat="1" ht="18" customHeight="1">
      <c r="A15" s="38" t="s">
        <v>220</v>
      </c>
      <c r="B15" s="207">
        <v>16761198</v>
      </c>
      <c r="C15" s="208">
        <v>18272099</v>
      </c>
      <c r="D15" s="77">
        <v>18965784</v>
      </c>
      <c r="E15" s="77">
        <v>20218373</v>
      </c>
      <c r="F15" s="148">
        <v>19874508</v>
      </c>
    </row>
    <row r="16" spans="1:6" s="21" customFormat="1" ht="18" customHeight="1">
      <c r="A16" s="38" t="s">
        <v>217</v>
      </c>
      <c r="B16" s="207">
        <v>119993</v>
      </c>
      <c r="C16" s="208">
        <v>115133</v>
      </c>
      <c r="D16" s="77">
        <v>129829</v>
      </c>
      <c r="E16" s="77">
        <v>109601</v>
      </c>
      <c r="F16" s="148">
        <v>112617</v>
      </c>
    </row>
    <row r="17" spans="1:6" s="21" customFormat="1" ht="18" customHeight="1">
      <c r="A17" s="38" t="s">
        <v>218</v>
      </c>
      <c r="B17" s="207">
        <v>46135</v>
      </c>
      <c r="C17" s="208">
        <v>43067</v>
      </c>
      <c r="D17" s="77">
        <v>44288</v>
      </c>
      <c r="E17" s="77">
        <v>53198</v>
      </c>
      <c r="F17" s="148">
        <v>51752</v>
      </c>
    </row>
    <row r="18" spans="1:6" s="21" customFormat="1" ht="18" customHeight="1">
      <c r="A18" s="38" t="s">
        <v>221</v>
      </c>
      <c r="B18" s="207">
        <v>16698593</v>
      </c>
      <c r="C18" s="208">
        <v>16703692</v>
      </c>
      <c r="D18" s="77">
        <v>15863169</v>
      </c>
      <c r="E18" s="77">
        <v>16502839</v>
      </c>
      <c r="F18" s="148">
        <v>1870631</v>
      </c>
    </row>
    <row r="19" spans="1:6" s="21" customFormat="1" ht="18" customHeight="1">
      <c r="A19" s="38" t="s">
        <v>219</v>
      </c>
      <c r="B19" s="207">
        <v>8765480</v>
      </c>
      <c r="C19" s="208">
        <v>9357105</v>
      </c>
      <c r="D19" s="77">
        <v>9859917</v>
      </c>
      <c r="E19" s="77">
        <v>10704189</v>
      </c>
      <c r="F19" s="148">
        <v>11159162</v>
      </c>
    </row>
    <row r="20" spans="1:6" s="21" customFormat="1" ht="18" customHeight="1">
      <c r="A20" s="38" t="s">
        <v>297</v>
      </c>
      <c r="B20" s="207">
        <v>2598341</v>
      </c>
      <c r="C20" s="208">
        <v>2419922</v>
      </c>
      <c r="D20" s="77">
        <v>2451019</v>
      </c>
      <c r="E20" s="77">
        <v>97203</v>
      </c>
      <c r="F20" s="148">
        <v>869392</v>
      </c>
    </row>
    <row r="21" spans="1:6" s="151" customFormat="1" ht="18" customHeight="1">
      <c r="A21" s="154" t="s">
        <v>431</v>
      </c>
      <c r="B21" s="147" t="s">
        <v>432</v>
      </c>
      <c r="C21" s="147" t="s">
        <v>432</v>
      </c>
      <c r="D21" s="147" t="s">
        <v>432</v>
      </c>
      <c r="E21" s="147" t="s">
        <v>432</v>
      </c>
      <c r="F21" s="148">
        <v>2353315</v>
      </c>
    </row>
    <row r="22" spans="1:6" s="21" customFormat="1" ht="18" customHeight="1">
      <c r="A22" s="16" t="s">
        <v>64</v>
      </c>
      <c r="B22" s="16"/>
      <c r="C22" s="16"/>
      <c r="D22" s="16"/>
      <c r="E22" s="16"/>
      <c r="F22" s="16"/>
    </row>
  </sheetData>
  <sheetProtection/>
  <mergeCells count="1">
    <mergeCell ref="A2:E2"/>
  </mergeCells>
  <printOptions horizontalCentered="1"/>
  <pageMargins left="0.5905511811023623" right="0.5905511811023623" top="0.6" bottom="0.4" header="0.51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36.75390625" style="16" customWidth="1"/>
    <col min="2" max="6" width="15.75390625" style="16" customWidth="1"/>
    <col min="7" max="7" width="14.50390625" style="16" bestFit="1" customWidth="1"/>
    <col min="8" max="16384" width="6.75390625" style="16" customWidth="1"/>
  </cols>
  <sheetData>
    <row r="1" ht="18" customHeight="1">
      <c r="A1" s="16" t="s">
        <v>388</v>
      </c>
    </row>
    <row r="2" spans="1:8" ht="27" customHeight="1">
      <c r="A2" s="209" t="s">
        <v>67</v>
      </c>
      <c r="B2" s="209"/>
      <c r="C2" s="209"/>
      <c r="D2" s="209"/>
      <c r="E2" s="209"/>
      <c r="F2" s="209"/>
      <c r="G2" s="11"/>
      <c r="H2" s="11"/>
    </row>
    <row r="3" spans="1:8" ht="18.75" customHeight="1">
      <c r="A3" s="5"/>
      <c r="B3" s="5"/>
      <c r="C3" s="5"/>
      <c r="D3" s="5"/>
      <c r="E3" s="5"/>
      <c r="F3" s="5"/>
      <c r="G3" s="11"/>
      <c r="H3" s="11"/>
    </row>
    <row r="4" spans="1:8" ht="21.75" customHeight="1">
      <c r="A4" s="16" t="s">
        <v>410</v>
      </c>
      <c r="C4" s="17"/>
      <c r="D4" s="17"/>
      <c r="E4" s="17"/>
      <c r="F4" s="18"/>
      <c r="G4" s="17"/>
      <c r="H4" s="17"/>
    </row>
    <row r="5" spans="1:6" ht="25.5" customHeight="1" thickBot="1">
      <c r="A5" s="44" t="s">
        <v>228</v>
      </c>
      <c r="B5" s="45" t="s">
        <v>392</v>
      </c>
      <c r="C5" s="50" t="s">
        <v>368</v>
      </c>
      <c r="D5" s="50" t="s">
        <v>376</v>
      </c>
      <c r="E5" s="50" t="s">
        <v>393</v>
      </c>
      <c r="F5" s="155" t="s">
        <v>423</v>
      </c>
    </row>
    <row r="6" spans="1:6" ht="22.5" customHeight="1" thickTop="1">
      <c r="A6" s="43" t="s">
        <v>222</v>
      </c>
      <c r="B6" s="42">
        <v>5320667</v>
      </c>
      <c r="C6" s="42">
        <v>5346895</v>
      </c>
      <c r="D6" s="42">
        <v>5547306</v>
      </c>
      <c r="E6" s="42">
        <v>5880203</v>
      </c>
      <c r="F6" s="156">
        <v>5259961</v>
      </c>
    </row>
    <row r="7" spans="1:6" ht="22.5" customHeight="1">
      <c r="A7" s="36" t="s">
        <v>223</v>
      </c>
      <c r="B7" s="39">
        <v>4672420</v>
      </c>
      <c r="C7" s="39">
        <v>4578082</v>
      </c>
      <c r="D7" s="39">
        <v>4439416</v>
      </c>
      <c r="E7" s="39">
        <v>4530974</v>
      </c>
      <c r="F7" s="157">
        <v>4369158</v>
      </c>
    </row>
    <row r="8" spans="1:6" ht="22.5" customHeight="1">
      <c r="A8" s="36" t="s">
        <v>224</v>
      </c>
      <c r="B8" s="87">
        <v>648247</v>
      </c>
      <c r="C8" s="87">
        <v>768813</v>
      </c>
      <c r="D8" s="87">
        <v>1107890</v>
      </c>
      <c r="E8" s="87">
        <v>1349229</v>
      </c>
      <c r="F8" s="157">
        <v>890803</v>
      </c>
    </row>
    <row r="9" spans="1:6" ht="18" customHeight="1">
      <c r="A9" s="25" t="s">
        <v>302</v>
      </c>
      <c r="B9" s="88" t="s">
        <v>394</v>
      </c>
      <c r="C9" s="89"/>
      <c r="D9" s="89"/>
      <c r="E9" s="89"/>
      <c r="F9" s="157"/>
    </row>
    <row r="10" spans="1:6" ht="22.5" customHeight="1">
      <c r="A10" s="36" t="s">
        <v>225</v>
      </c>
      <c r="B10" s="42">
        <v>6160842</v>
      </c>
      <c r="C10" s="42">
        <v>6679581</v>
      </c>
      <c r="D10" s="42">
        <v>6856630</v>
      </c>
      <c r="E10" s="42">
        <v>6939069</v>
      </c>
      <c r="F10" s="157">
        <v>5847218</v>
      </c>
    </row>
    <row r="11" spans="1:6" ht="22.5" customHeight="1">
      <c r="A11" s="36" t="s">
        <v>226</v>
      </c>
      <c r="B11" s="39">
        <v>4313535</v>
      </c>
      <c r="C11" s="39">
        <v>4495369</v>
      </c>
      <c r="D11" s="39">
        <v>4383378</v>
      </c>
      <c r="E11" s="39">
        <v>4410437</v>
      </c>
      <c r="F11" s="157">
        <v>4402466</v>
      </c>
    </row>
    <row r="12" spans="1:6" ht="22.5" customHeight="1">
      <c r="A12" s="36" t="s">
        <v>227</v>
      </c>
      <c r="B12" s="39">
        <v>1847307</v>
      </c>
      <c r="C12" s="39">
        <v>2184212</v>
      </c>
      <c r="D12" s="39">
        <v>2473252</v>
      </c>
      <c r="E12" s="39">
        <v>2528632</v>
      </c>
      <c r="F12" s="157">
        <v>1444752</v>
      </c>
    </row>
    <row r="13" spans="1:6" ht="22.5" customHeight="1">
      <c r="A13" s="16" t="s">
        <v>359</v>
      </c>
      <c r="F13" s="19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36.75390625" style="16" customWidth="1"/>
    <col min="2" max="6" width="15.75390625" style="16" customWidth="1"/>
    <col min="7" max="7" width="14.50390625" style="16" bestFit="1" customWidth="1"/>
    <col min="8" max="16384" width="6.75390625" style="16" customWidth="1"/>
  </cols>
  <sheetData>
    <row r="1" ht="18" customHeight="1">
      <c r="A1" s="16" t="s">
        <v>388</v>
      </c>
    </row>
    <row r="2" spans="1:8" ht="27" customHeight="1">
      <c r="A2" s="209" t="s">
        <v>70</v>
      </c>
      <c r="B2" s="209"/>
      <c r="C2" s="209"/>
      <c r="D2" s="209"/>
      <c r="E2" s="209"/>
      <c r="F2" s="209"/>
      <c r="G2" s="11"/>
      <c r="H2" s="11"/>
    </row>
    <row r="3" spans="1:8" ht="18" customHeight="1">
      <c r="A3" s="16" t="s">
        <v>301</v>
      </c>
      <c r="C3" s="17"/>
      <c r="D3" s="17"/>
      <c r="E3" s="17"/>
      <c r="F3" s="17"/>
      <c r="G3" s="17"/>
      <c r="H3" s="17"/>
    </row>
    <row r="4" spans="1:6" ht="25.5" customHeight="1" thickBot="1">
      <c r="A4" s="45" t="s">
        <v>72</v>
      </c>
      <c r="B4" s="45" t="s">
        <v>392</v>
      </c>
      <c r="C4" s="35" t="s">
        <v>368</v>
      </c>
      <c r="D4" s="35" t="s">
        <v>376</v>
      </c>
      <c r="E4" s="35" t="s">
        <v>393</v>
      </c>
      <c r="F4" s="142" t="s">
        <v>423</v>
      </c>
    </row>
    <row r="5" spans="1:6" ht="22.5" customHeight="1" thickTop="1">
      <c r="A5" s="43" t="s">
        <v>68</v>
      </c>
      <c r="B5" s="90">
        <v>10136052</v>
      </c>
      <c r="C5" s="90">
        <v>10097315</v>
      </c>
      <c r="D5" s="90">
        <v>9580644</v>
      </c>
      <c r="E5" s="90">
        <v>9759757</v>
      </c>
      <c r="F5" s="90">
        <v>8639403</v>
      </c>
    </row>
    <row r="6" spans="1:6" ht="22.5" customHeight="1">
      <c r="A6" s="36" t="s">
        <v>229</v>
      </c>
      <c r="B6" s="91">
        <v>9612009</v>
      </c>
      <c r="C6" s="91">
        <v>9583692</v>
      </c>
      <c r="D6" s="91">
        <v>9080883</v>
      </c>
      <c r="E6" s="91">
        <v>9287547</v>
      </c>
      <c r="F6" s="91">
        <v>8241923</v>
      </c>
    </row>
    <row r="7" spans="1:6" ht="22.5" customHeight="1">
      <c r="A7" s="36" t="s">
        <v>230</v>
      </c>
      <c r="B7" s="91">
        <v>510755</v>
      </c>
      <c r="C7" s="91">
        <v>505082</v>
      </c>
      <c r="D7" s="91">
        <v>493314</v>
      </c>
      <c r="E7" s="91">
        <v>466815</v>
      </c>
      <c r="F7" s="91">
        <v>387582</v>
      </c>
    </row>
    <row r="8" spans="1:6" ht="22.5" customHeight="1">
      <c r="A8" s="36" t="s">
        <v>231</v>
      </c>
      <c r="B8" s="91">
        <v>13288</v>
      </c>
      <c r="C8" s="91">
        <v>8541</v>
      </c>
      <c r="D8" s="91">
        <v>6447</v>
      </c>
      <c r="E8" s="91">
        <v>5395</v>
      </c>
      <c r="F8" s="91">
        <v>9898</v>
      </c>
    </row>
    <row r="9" spans="1:6" ht="18" customHeight="1">
      <c r="A9" s="25"/>
      <c r="B9" s="82"/>
      <c r="C9" s="85"/>
      <c r="D9" s="92"/>
      <c r="E9" s="92"/>
      <c r="F9" s="93"/>
    </row>
    <row r="10" spans="1:6" ht="22.5" customHeight="1">
      <c r="A10" s="36" t="s">
        <v>69</v>
      </c>
      <c r="B10" s="90">
        <v>721958</v>
      </c>
      <c r="C10" s="90">
        <v>736723</v>
      </c>
      <c r="D10" s="90">
        <v>1039517</v>
      </c>
      <c r="E10" s="90">
        <v>2452051</v>
      </c>
      <c r="F10" s="90">
        <v>768024</v>
      </c>
    </row>
    <row r="11" spans="1:6" ht="22.5" customHeight="1">
      <c r="A11" s="36" t="s">
        <v>232</v>
      </c>
      <c r="B11" s="91">
        <v>326700</v>
      </c>
      <c r="C11" s="91">
        <v>318400</v>
      </c>
      <c r="D11" s="91">
        <v>600300</v>
      </c>
      <c r="E11" s="91">
        <v>1972900</v>
      </c>
      <c r="F11" s="91">
        <v>247100</v>
      </c>
    </row>
    <row r="12" spans="1:6" ht="22.5" customHeight="1">
      <c r="A12" s="36" t="s">
        <v>233</v>
      </c>
      <c r="B12" s="91">
        <v>391963</v>
      </c>
      <c r="C12" s="91">
        <v>416650</v>
      </c>
      <c r="D12" s="91">
        <v>439126</v>
      </c>
      <c r="E12" s="91">
        <v>477878</v>
      </c>
      <c r="F12" s="91">
        <v>519684</v>
      </c>
    </row>
    <row r="13" spans="1:6" ht="22.5" customHeight="1">
      <c r="A13" s="36" t="s">
        <v>180</v>
      </c>
      <c r="B13" s="91">
        <v>3295</v>
      </c>
      <c r="C13" s="91">
        <v>1673</v>
      </c>
      <c r="D13" s="91">
        <v>91</v>
      </c>
      <c r="E13" s="91">
        <v>1273</v>
      </c>
      <c r="F13" s="91">
        <v>1240</v>
      </c>
    </row>
    <row r="14" spans="1:6" ht="18" customHeight="1">
      <c r="A14" s="25"/>
      <c r="B14" s="82"/>
      <c r="C14" s="85"/>
      <c r="D14" s="92"/>
      <c r="E14" s="92"/>
      <c r="F14" s="93"/>
    </row>
    <row r="15" spans="1:6" ht="22.5" customHeight="1">
      <c r="A15" s="36" t="s">
        <v>71</v>
      </c>
      <c r="B15" s="90">
        <v>10674158</v>
      </c>
      <c r="C15" s="90">
        <v>10694370</v>
      </c>
      <c r="D15" s="90">
        <v>10582003</v>
      </c>
      <c r="E15" s="90">
        <v>10412636</v>
      </c>
      <c r="F15" s="90">
        <v>9660943</v>
      </c>
    </row>
    <row r="16" spans="1:6" ht="22.5" customHeight="1">
      <c r="A16" s="36" t="s">
        <v>234</v>
      </c>
      <c r="B16" s="91">
        <v>10025738</v>
      </c>
      <c r="C16" s="91">
        <v>10098743</v>
      </c>
      <c r="D16" s="91">
        <v>9989632</v>
      </c>
      <c r="E16" s="91">
        <v>9853309</v>
      </c>
      <c r="F16" s="91">
        <v>9243454</v>
      </c>
    </row>
    <row r="17" spans="1:6" ht="22.5" customHeight="1">
      <c r="A17" s="36" t="s">
        <v>235</v>
      </c>
      <c r="B17" s="91">
        <v>567895</v>
      </c>
      <c r="C17" s="91">
        <v>548159</v>
      </c>
      <c r="D17" s="91">
        <v>537670</v>
      </c>
      <c r="E17" s="91">
        <v>509393</v>
      </c>
      <c r="F17" s="91">
        <v>372228</v>
      </c>
    </row>
    <row r="18" spans="1:6" ht="22.5" customHeight="1">
      <c r="A18" s="36" t="s">
        <v>236</v>
      </c>
      <c r="B18" s="91">
        <v>80525</v>
      </c>
      <c r="C18" s="91">
        <v>47468</v>
      </c>
      <c r="D18" s="91">
        <v>54701</v>
      </c>
      <c r="E18" s="91">
        <v>49934</v>
      </c>
      <c r="F18" s="91">
        <v>45261</v>
      </c>
    </row>
    <row r="19" spans="1:6" ht="18" customHeight="1">
      <c r="A19" s="25"/>
      <c r="B19" s="82"/>
      <c r="C19" s="85"/>
      <c r="D19" s="92"/>
      <c r="E19" s="92"/>
      <c r="F19" s="93"/>
    </row>
    <row r="20" spans="1:6" ht="22.5" customHeight="1">
      <c r="A20" s="36" t="s">
        <v>292</v>
      </c>
      <c r="B20" s="90">
        <v>957834</v>
      </c>
      <c r="C20" s="90">
        <v>1005872</v>
      </c>
      <c r="D20" s="90">
        <v>1333445</v>
      </c>
      <c r="E20" s="90">
        <v>2791136</v>
      </c>
      <c r="F20" s="90">
        <v>1153092</v>
      </c>
    </row>
    <row r="21" spans="1:6" ht="22.5" customHeight="1">
      <c r="A21" s="36" t="s">
        <v>237</v>
      </c>
      <c r="B21" s="91">
        <v>320939</v>
      </c>
      <c r="C21" s="91">
        <v>314105</v>
      </c>
      <c r="D21" s="91">
        <v>583497</v>
      </c>
      <c r="E21" s="91">
        <v>372043</v>
      </c>
      <c r="F21" s="91">
        <v>238249</v>
      </c>
    </row>
    <row r="22" spans="1:6" ht="22.5" customHeight="1">
      <c r="A22" s="36" t="s">
        <v>238</v>
      </c>
      <c r="B22" s="91">
        <v>586895</v>
      </c>
      <c r="C22" s="91">
        <v>641767</v>
      </c>
      <c r="D22" s="91">
        <v>699948</v>
      </c>
      <c r="E22" s="91">
        <v>2369093</v>
      </c>
      <c r="F22" s="91">
        <v>873537</v>
      </c>
    </row>
    <row r="23" spans="1:6" ht="22.5" customHeight="1">
      <c r="A23" s="36" t="s">
        <v>239</v>
      </c>
      <c r="B23" s="91">
        <v>50000</v>
      </c>
      <c r="C23" s="91">
        <v>50000</v>
      </c>
      <c r="D23" s="91">
        <v>50000</v>
      </c>
      <c r="E23" s="91">
        <v>50000</v>
      </c>
      <c r="F23" s="91">
        <v>41306</v>
      </c>
    </row>
    <row r="24" spans="1:2" ht="22.5" customHeight="1">
      <c r="A24" s="16" t="s">
        <v>428</v>
      </c>
      <c r="B24" s="17"/>
    </row>
  </sheetData>
  <sheetProtection/>
  <mergeCells count="1">
    <mergeCell ref="A2:F2"/>
  </mergeCells>
  <printOptions horizontalCentered="1"/>
  <pageMargins left="0.5905511811023623" right="0.5905511811023623" top="0.57" bottom="0.26" header="0.5118110236220472" footer="0.2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36.75390625" style="9" customWidth="1"/>
    <col min="2" max="4" width="12.75390625" style="9" bestFit="1" customWidth="1"/>
    <col min="5" max="5" width="12.875" style="9" bestFit="1" customWidth="1"/>
    <col min="6" max="6" width="12.875" style="9" customWidth="1"/>
    <col min="7" max="7" width="17.75390625" style="9" customWidth="1"/>
    <col min="8" max="8" width="12.75390625" style="9" customWidth="1"/>
    <col min="9" max="13" width="12.75390625" style="9" bestFit="1" customWidth="1"/>
    <col min="14" max="16384" width="6.75390625" style="9" customWidth="1"/>
  </cols>
  <sheetData>
    <row r="1" ht="18" customHeight="1">
      <c r="A1" s="9" t="s">
        <v>388</v>
      </c>
    </row>
    <row r="2" spans="1:12" s="16" customFormat="1" ht="27" customHeight="1">
      <c r="A2" s="209" t="s">
        <v>73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0" s="16" customFormat="1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s="16" customFormat="1" ht="18" customHeight="1">
      <c r="A4" s="20" t="s">
        <v>299</v>
      </c>
      <c r="B4" s="17"/>
      <c r="C4" s="17"/>
      <c r="D4" s="17"/>
      <c r="E4" s="17"/>
      <c r="F4" s="17"/>
      <c r="G4" s="17"/>
      <c r="H4" s="17"/>
      <c r="I4" s="17"/>
      <c r="J4" s="17"/>
    </row>
    <row r="5" spans="1:12" s="16" customFormat="1" ht="24" customHeight="1" thickBot="1">
      <c r="A5" s="35" t="s">
        <v>215</v>
      </c>
      <c r="B5" s="45" t="s">
        <v>368</v>
      </c>
      <c r="C5" s="45" t="s">
        <v>420</v>
      </c>
      <c r="D5" s="45" t="s">
        <v>421</v>
      </c>
      <c r="E5" s="45" t="s">
        <v>422</v>
      </c>
      <c r="F5" s="158" t="s">
        <v>433</v>
      </c>
      <c r="G5" s="55" t="s">
        <v>215</v>
      </c>
      <c r="H5" s="35" t="s">
        <v>368</v>
      </c>
      <c r="I5" s="35" t="s">
        <v>376</v>
      </c>
      <c r="J5" s="35" t="s">
        <v>393</v>
      </c>
      <c r="K5" s="35" t="s">
        <v>423</v>
      </c>
      <c r="L5" s="35" t="s">
        <v>434</v>
      </c>
    </row>
    <row r="6" spans="1:12" s="16" customFormat="1" ht="22.5" customHeight="1" thickTop="1">
      <c r="A6" s="65" t="s">
        <v>245</v>
      </c>
      <c r="B6" s="94">
        <v>66340000</v>
      </c>
      <c r="C6" s="94">
        <v>65600000</v>
      </c>
      <c r="D6" s="94">
        <v>65700000</v>
      </c>
      <c r="E6" s="94">
        <v>63395000</v>
      </c>
      <c r="F6" s="94">
        <v>64300000</v>
      </c>
      <c r="G6" s="67" t="s">
        <v>246</v>
      </c>
      <c r="H6" s="66">
        <v>66340000</v>
      </c>
      <c r="I6" s="66">
        <v>65600000</v>
      </c>
      <c r="J6" s="66">
        <v>65700000</v>
      </c>
      <c r="K6" s="66">
        <v>63395000</v>
      </c>
      <c r="L6" s="66">
        <v>64300000</v>
      </c>
    </row>
    <row r="7" spans="1:12" s="16" customFormat="1" ht="22.5" customHeight="1">
      <c r="A7" s="38" t="s">
        <v>240</v>
      </c>
      <c r="B7" s="96">
        <v>33460000</v>
      </c>
      <c r="C7" s="96">
        <v>34292992</v>
      </c>
      <c r="D7" s="96">
        <v>35877000</v>
      </c>
      <c r="E7" s="96">
        <v>36565239</v>
      </c>
      <c r="F7" s="159">
        <v>35881355</v>
      </c>
      <c r="G7" s="68" t="s">
        <v>192</v>
      </c>
      <c r="H7" s="52">
        <v>524374</v>
      </c>
      <c r="I7" s="52">
        <v>532945</v>
      </c>
      <c r="J7" s="52">
        <v>494280</v>
      </c>
      <c r="K7" s="52">
        <v>489531</v>
      </c>
      <c r="L7" s="164">
        <v>473872</v>
      </c>
    </row>
    <row r="8" spans="1:12" s="16" customFormat="1" ht="22.5" customHeight="1">
      <c r="A8" s="38" t="s">
        <v>167</v>
      </c>
      <c r="B8" s="96">
        <v>1261000</v>
      </c>
      <c r="C8" s="96">
        <v>1445000</v>
      </c>
      <c r="D8" s="96">
        <v>519000</v>
      </c>
      <c r="E8" s="96">
        <v>536000</v>
      </c>
      <c r="F8" s="159">
        <v>503000</v>
      </c>
      <c r="G8" s="68" t="s">
        <v>193</v>
      </c>
      <c r="H8" s="52">
        <v>7920289</v>
      </c>
      <c r="I8" s="52">
        <v>7648301</v>
      </c>
      <c r="J8" s="52">
        <v>8323001</v>
      </c>
      <c r="K8" s="52">
        <v>7867988</v>
      </c>
      <c r="L8" s="164">
        <v>7285340</v>
      </c>
    </row>
    <row r="9" spans="1:12" s="16" customFormat="1" ht="22.5" customHeight="1">
      <c r="A9" s="38" t="s">
        <v>168</v>
      </c>
      <c r="B9" s="96">
        <v>221000</v>
      </c>
      <c r="C9" s="96">
        <v>183000</v>
      </c>
      <c r="D9" s="96">
        <v>306000</v>
      </c>
      <c r="E9" s="96">
        <v>260000</v>
      </c>
      <c r="F9" s="159">
        <v>180000</v>
      </c>
      <c r="G9" s="68" t="s">
        <v>194</v>
      </c>
      <c r="H9" s="52">
        <v>19078105</v>
      </c>
      <c r="I9" s="52">
        <v>19709846</v>
      </c>
      <c r="J9" s="52">
        <v>21251209</v>
      </c>
      <c r="K9" s="52">
        <v>20753383</v>
      </c>
      <c r="L9" s="164">
        <v>20948355</v>
      </c>
    </row>
    <row r="10" spans="1:12" s="16" customFormat="1" ht="22.5" customHeight="1">
      <c r="A10" s="38" t="s">
        <v>304</v>
      </c>
      <c r="B10" s="96">
        <v>177000</v>
      </c>
      <c r="C10" s="96">
        <v>152000</v>
      </c>
      <c r="D10" s="96">
        <v>219000</v>
      </c>
      <c r="E10" s="96">
        <v>388000</v>
      </c>
      <c r="F10" s="159">
        <v>35000</v>
      </c>
      <c r="G10" s="68" t="s">
        <v>195</v>
      </c>
      <c r="H10" s="52">
        <v>5856439</v>
      </c>
      <c r="I10" s="52">
        <v>5601396</v>
      </c>
      <c r="J10" s="52">
        <v>5707256</v>
      </c>
      <c r="K10" s="52">
        <v>5520403</v>
      </c>
      <c r="L10" s="164">
        <v>5657773</v>
      </c>
    </row>
    <row r="11" spans="1:12" s="16" customFormat="1" ht="22.5" customHeight="1">
      <c r="A11" s="38" t="s">
        <v>305</v>
      </c>
      <c r="B11" s="96">
        <v>41000</v>
      </c>
      <c r="C11" s="96">
        <v>157000</v>
      </c>
      <c r="D11" s="96">
        <v>301000</v>
      </c>
      <c r="E11" s="96">
        <v>290000</v>
      </c>
      <c r="F11" s="159">
        <v>36000</v>
      </c>
      <c r="G11" s="68" t="s">
        <v>196</v>
      </c>
      <c r="H11" s="52">
        <v>172921</v>
      </c>
      <c r="I11" s="52">
        <v>169322</v>
      </c>
      <c r="J11" s="52">
        <v>133416</v>
      </c>
      <c r="K11" s="52">
        <v>117566</v>
      </c>
      <c r="L11" s="164">
        <v>80781</v>
      </c>
    </row>
    <row r="12" spans="1:12" s="16" customFormat="1" ht="22.5" customHeight="1">
      <c r="A12" s="38" t="s">
        <v>241</v>
      </c>
      <c r="B12" s="96">
        <v>1515000</v>
      </c>
      <c r="C12" s="96">
        <v>1663000</v>
      </c>
      <c r="D12" s="96">
        <v>1663000</v>
      </c>
      <c r="E12" s="96">
        <v>1489000</v>
      </c>
      <c r="F12" s="159">
        <v>1552000</v>
      </c>
      <c r="G12" s="68" t="s">
        <v>197</v>
      </c>
      <c r="H12" s="52">
        <v>216919</v>
      </c>
      <c r="I12" s="52">
        <v>208202</v>
      </c>
      <c r="J12" s="52">
        <v>182457</v>
      </c>
      <c r="K12" s="52">
        <v>177349</v>
      </c>
      <c r="L12" s="164">
        <v>160130</v>
      </c>
    </row>
    <row r="13" spans="1:12" s="16" customFormat="1" ht="22.5" customHeight="1">
      <c r="A13" s="38" t="s">
        <v>170</v>
      </c>
      <c r="B13" s="96">
        <v>263000</v>
      </c>
      <c r="C13" s="96">
        <v>253000</v>
      </c>
      <c r="D13" s="96">
        <v>223000</v>
      </c>
      <c r="E13" s="96">
        <v>286000</v>
      </c>
      <c r="F13" s="159">
        <v>253000</v>
      </c>
      <c r="G13" s="68" t="s">
        <v>198</v>
      </c>
      <c r="H13" s="52">
        <v>768613</v>
      </c>
      <c r="I13" s="52">
        <v>618526</v>
      </c>
      <c r="J13" s="52">
        <v>572066</v>
      </c>
      <c r="K13" s="52">
        <v>556455</v>
      </c>
      <c r="L13" s="164">
        <v>514013</v>
      </c>
    </row>
    <row r="14" spans="1:12" s="16" customFormat="1" ht="22.5" customHeight="1">
      <c r="A14" s="38" t="s">
        <v>171</v>
      </c>
      <c r="B14" s="96">
        <v>371000</v>
      </c>
      <c r="C14" s="96">
        <v>415000</v>
      </c>
      <c r="D14" s="96">
        <v>417000</v>
      </c>
      <c r="E14" s="96">
        <v>324000</v>
      </c>
      <c r="F14" s="159">
        <v>206000</v>
      </c>
      <c r="G14" s="68" t="s">
        <v>199</v>
      </c>
      <c r="H14" s="52">
        <v>9433402</v>
      </c>
      <c r="I14" s="52">
        <v>9164825</v>
      </c>
      <c r="J14" s="52">
        <v>10160372</v>
      </c>
      <c r="K14" s="52">
        <v>9371167</v>
      </c>
      <c r="L14" s="164">
        <v>8487231</v>
      </c>
    </row>
    <row r="15" spans="1:12" s="16" customFormat="1" ht="22.5" customHeight="1">
      <c r="A15" s="38" t="s">
        <v>242</v>
      </c>
      <c r="B15" s="96">
        <v>26000</v>
      </c>
      <c r="C15" s="96">
        <v>26000</v>
      </c>
      <c r="D15" s="96">
        <v>24000</v>
      </c>
      <c r="E15" s="96">
        <v>24000</v>
      </c>
      <c r="F15" s="159">
        <v>24000</v>
      </c>
      <c r="G15" s="68" t="s">
        <v>200</v>
      </c>
      <c r="H15" s="52">
        <v>2278498</v>
      </c>
      <c r="I15" s="52">
        <v>2118459</v>
      </c>
      <c r="J15" s="52">
        <v>2100377</v>
      </c>
      <c r="K15" s="52">
        <v>2140914</v>
      </c>
      <c r="L15" s="164">
        <v>2135366</v>
      </c>
    </row>
    <row r="16" spans="1:12" s="16" customFormat="1" ht="22.5" customHeight="1">
      <c r="A16" s="38" t="s">
        <v>172</v>
      </c>
      <c r="B16" s="96">
        <v>1490000</v>
      </c>
      <c r="C16" s="96">
        <v>1374000</v>
      </c>
      <c r="D16" s="96">
        <v>481000</v>
      </c>
      <c r="E16" s="96">
        <v>414000</v>
      </c>
      <c r="F16" s="159">
        <v>503000</v>
      </c>
      <c r="G16" s="68" t="s">
        <v>201</v>
      </c>
      <c r="H16" s="52">
        <v>9281125</v>
      </c>
      <c r="I16" s="52">
        <v>7910224</v>
      </c>
      <c r="J16" s="52">
        <v>7332242</v>
      </c>
      <c r="K16" s="52">
        <v>6150669</v>
      </c>
      <c r="L16" s="164">
        <v>6613050</v>
      </c>
    </row>
    <row r="17" spans="1:12" s="16" customFormat="1" ht="22.5" customHeight="1">
      <c r="A17" s="38" t="s">
        <v>243</v>
      </c>
      <c r="B17" s="96">
        <v>3617000</v>
      </c>
      <c r="C17" s="96">
        <v>2637000</v>
      </c>
      <c r="D17" s="96">
        <v>3035000</v>
      </c>
      <c r="E17" s="96">
        <v>2985000</v>
      </c>
      <c r="F17" s="159">
        <v>2935000</v>
      </c>
      <c r="G17" s="68" t="s">
        <v>202</v>
      </c>
      <c r="H17" s="52">
        <v>1</v>
      </c>
      <c r="I17" s="52">
        <v>1</v>
      </c>
      <c r="J17" s="52">
        <v>1</v>
      </c>
      <c r="K17" s="52">
        <v>1</v>
      </c>
      <c r="L17" s="164">
        <v>1</v>
      </c>
    </row>
    <row r="18" spans="1:12" s="16" customFormat="1" ht="22.5" customHeight="1">
      <c r="A18" s="38" t="s">
        <v>174</v>
      </c>
      <c r="B18" s="96">
        <v>40000</v>
      </c>
      <c r="C18" s="96">
        <v>40000</v>
      </c>
      <c r="D18" s="96">
        <v>40000</v>
      </c>
      <c r="E18" s="96">
        <v>40000</v>
      </c>
      <c r="F18" s="159">
        <v>40000</v>
      </c>
      <c r="G18" s="68" t="s">
        <v>203</v>
      </c>
      <c r="H18" s="52">
        <v>10352365</v>
      </c>
      <c r="I18" s="52">
        <v>11417388</v>
      </c>
      <c r="J18" s="52">
        <v>8887625</v>
      </c>
      <c r="K18" s="52">
        <v>9599804</v>
      </c>
      <c r="L18" s="164">
        <v>9532946</v>
      </c>
    </row>
    <row r="19" spans="1:12" s="16" customFormat="1" ht="22.5" customHeight="1">
      <c r="A19" s="38" t="s">
        <v>175</v>
      </c>
      <c r="B19" s="96">
        <v>872021</v>
      </c>
      <c r="C19" s="96">
        <v>816929</v>
      </c>
      <c r="D19" s="96">
        <v>962246</v>
      </c>
      <c r="E19" s="96">
        <v>990451</v>
      </c>
      <c r="F19" s="159">
        <v>1015292</v>
      </c>
      <c r="G19" s="68" t="s">
        <v>204</v>
      </c>
      <c r="H19" s="52">
        <v>356949</v>
      </c>
      <c r="I19" s="52">
        <v>400565</v>
      </c>
      <c r="J19" s="52">
        <v>455698</v>
      </c>
      <c r="K19" s="52">
        <v>477671</v>
      </c>
      <c r="L19" s="164">
        <v>2311142</v>
      </c>
    </row>
    <row r="20" spans="1:12" s="16" customFormat="1" ht="22.5" customHeight="1">
      <c r="A20" s="38" t="s">
        <v>176</v>
      </c>
      <c r="B20" s="95">
        <v>1934472</v>
      </c>
      <c r="C20" s="95">
        <v>1747033</v>
      </c>
      <c r="D20" s="95">
        <v>1842068</v>
      </c>
      <c r="E20" s="95">
        <v>1941158</v>
      </c>
      <c r="F20" s="160">
        <v>1906589</v>
      </c>
      <c r="G20" s="68" t="s">
        <v>247</v>
      </c>
      <c r="H20" s="52">
        <v>100000</v>
      </c>
      <c r="I20" s="52">
        <v>100000</v>
      </c>
      <c r="J20" s="52">
        <v>100000</v>
      </c>
      <c r="K20" s="52">
        <v>172099</v>
      </c>
      <c r="L20" s="164">
        <v>100000</v>
      </c>
    </row>
    <row r="21" spans="1:12" s="16" customFormat="1" ht="22.5" customHeight="1">
      <c r="A21" s="41" t="s">
        <v>177</v>
      </c>
      <c r="B21" s="97">
        <v>5778476</v>
      </c>
      <c r="C21" s="97">
        <v>5561455</v>
      </c>
      <c r="D21" s="97">
        <v>6090653</v>
      </c>
      <c r="E21" s="97">
        <v>5813905</v>
      </c>
      <c r="F21" s="161">
        <v>6619818</v>
      </c>
      <c r="G21" s="17"/>
      <c r="H21" s="17"/>
      <c r="I21" s="18"/>
      <c r="J21" s="18"/>
      <c r="K21" s="17"/>
      <c r="L21" s="163"/>
    </row>
    <row r="22" spans="1:12" s="16" customFormat="1" ht="22.5" customHeight="1">
      <c r="A22" s="38" t="s">
        <v>178</v>
      </c>
      <c r="B22" s="95">
        <v>3077383</v>
      </c>
      <c r="C22" s="95">
        <v>3124720</v>
      </c>
      <c r="D22" s="95">
        <v>3205594</v>
      </c>
      <c r="E22" s="95">
        <v>3169958</v>
      </c>
      <c r="F22" s="160">
        <v>3016447</v>
      </c>
      <c r="G22" s="17"/>
      <c r="H22" s="17"/>
      <c r="I22" s="17"/>
      <c r="J22" s="17"/>
      <c r="K22" s="17"/>
      <c r="L22" s="17"/>
    </row>
    <row r="23" spans="1:12" s="16" customFormat="1" ht="22.5" customHeight="1">
      <c r="A23" s="38" t="s">
        <v>179</v>
      </c>
      <c r="B23" s="95">
        <v>194176</v>
      </c>
      <c r="C23" s="95">
        <v>495117</v>
      </c>
      <c r="D23" s="95">
        <v>448502</v>
      </c>
      <c r="E23" s="95">
        <v>324048</v>
      </c>
      <c r="F23" s="160">
        <v>370186</v>
      </c>
      <c r="G23" s="17"/>
      <c r="H23" s="17"/>
      <c r="I23" s="17"/>
      <c r="J23" s="17"/>
      <c r="K23" s="17"/>
      <c r="L23" s="17"/>
    </row>
    <row r="24" spans="1:12" s="16" customFormat="1" ht="22.5" customHeight="1">
      <c r="A24" s="38" t="s">
        <v>244</v>
      </c>
      <c r="B24" s="95">
        <v>844127</v>
      </c>
      <c r="C24" s="95">
        <v>868282</v>
      </c>
      <c r="D24" s="95">
        <v>929702</v>
      </c>
      <c r="E24" s="95">
        <v>730012</v>
      </c>
      <c r="F24" s="160">
        <v>651012</v>
      </c>
      <c r="G24" s="17"/>
      <c r="H24" s="17"/>
      <c r="I24" s="17"/>
      <c r="J24" s="17"/>
      <c r="K24" s="17"/>
      <c r="L24" s="17"/>
    </row>
    <row r="25" spans="1:12" s="16" customFormat="1" ht="22.5" customHeight="1">
      <c r="A25" s="38" t="s">
        <v>181</v>
      </c>
      <c r="B25" s="95">
        <v>3012919</v>
      </c>
      <c r="C25" s="95">
        <v>1403118</v>
      </c>
      <c r="D25" s="95">
        <v>2849652</v>
      </c>
      <c r="E25" s="95">
        <v>2556437</v>
      </c>
      <c r="F25" s="160">
        <v>1052593</v>
      </c>
      <c r="G25" s="17"/>
      <c r="H25" s="17"/>
      <c r="I25" s="17"/>
      <c r="J25" s="17"/>
      <c r="K25" s="17"/>
      <c r="L25" s="17"/>
    </row>
    <row r="26" spans="1:12" s="16" customFormat="1" ht="22.5" customHeight="1">
      <c r="A26" s="38" t="s">
        <v>182</v>
      </c>
      <c r="B26" s="95">
        <v>1</v>
      </c>
      <c r="C26" s="95">
        <v>1</v>
      </c>
      <c r="D26" s="95">
        <v>1</v>
      </c>
      <c r="E26" s="95">
        <v>1</v>
      </c>
      <c r="F26" s="160">
        <v>1</v>
      </c>
      <c r="G26" s="17"/>
      <c r="H26" s="17"/>
      <c r="I26" s="17"/>
      <c r="J26" s="17"/>
      <c r="K26" s="17"/>
      <c r="L26" s="17"/>
    </row>
    <row r="27" spans="1:12" s="16" customFormat="1" ht="22.5" customHeight="1">
      <c r="A27" s="38" t="s">
        <v>183</v>
      </c>
      <c r="B27" s="95">
        <v>1453725</v>
      </c>
      <c r="C27" s="95">
        <v>1074651</v>
      </c>
      <c r="D27" s="95">
        <v>1056580</v>
      </c>
      <c r="E27" s="95">
        <v>848090</v>
      </c>
      <c r="F27" s="160">
        <v>789404</v>
      </c>
      <c r="G27" s="17"/>
      <c r="H27" s="17"/>
      <c r="I27" s="17"/>
      <c r="J27" s="17"/>
      <c r="K27" s="17"/>
      <c r="L27" s="17"/>
    </row>
    <row r="28" spans="1:12" s="16" customFormat="1" ht="22.5" customHeight="1">
      <c r="A28" s="38" t="s">
        <v>184</v>
      </c>
      <c r="B28" s="95">
        <v>6690700</v>
      </c>
      <c r="C28" s="95">
        <v>7870702</v>
      </c>
      <c r="D28" s="95">
        <v>5210002</v>
      </c>
      <c r="E28" s="95">
        <v>3419701</v>
      </c>
      <c r="F28" s="160">
        <v>6730303</v>
      </c>
      <c r="G28" s="17"/>
      <c r="H28" s="17"/>
      <c r="I28" s="17"/>
      <c r="J28" s="17"/>
      <c r="K28" s="17"/>
      <c r="L28" s="17"/>
    </row>
    <row r="29" spans="1:12" s="16" customFormat="1" ht="22.5" customHeight="1">
      <c r="A29" s="17" t="s">
        <v>62</v>
      </c>
      <c r="B29" s="17"/>
      <c r="C29" s="17"/>
      <c r="F29" s="162"/>
      <c r="G29" s="17"/>
      <c r="H29" s="17"/>
      <c r="I29" s="18"/>
      <c r="J29" s="18"/>
      <c r="K29" s="17"/>
      <c r="L29" s="17"/>
    </row>
    <row r="30" spans="1:6" s="16" customFormat="1" ht="22.5" customHeight="1">
      <c r="A30" s="9"/>
      <c r="B30" s="9"/>
      <c r="C30" s="9"/>
      <c r="D30" s="9"/>
      <c r="E30" s="9"/>
      <c r="F30" s="9"/>
    </row>
  </sheetData>
  <sheetProtection/>
  <mergeCells count="1">
    <mergeCell ref="A2:L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41.50390625" style="9" customWidth="1"/>
    <col min="2" max="6" width="17.625" style="9" customWidth="1"/>
    <col min="7" max="7" width="14.50390625" style="9" customWidth="1"/>
    <col min="8" max="16384" width="6.75390625" style="9" customWidth="1"/>
  </cols>
  <sheetData>
    <row r="1" s="8" customFormat="1" ht="18" customHeight="1">
      <c r="A1" s="8" t="s">
        <v>388</v>
      </c>
    </row>
    <row r="2" spans="1:6" s="16" customFormat="1" ht="27" customHeight="1">
      <c r="A2" s="209" t="s">
        <v>76</v>
      </c>
      <c r="B2" s="209"/>
      <c r="C2" s="209"/>
      <c r="D2" s="209"/>
      <c r="E2" s="209"/>
      <c r="F2" s="209"/>
    </row>
    <row r="3" spans="1:6" s="16" customFormat="1" ht="18" customHeight="1">
      <c r="A3" s="11"/>
      <c r="B3" s="11"/>
      <c r="C3" s="11"/>
      <c r="D3" s="11"/>
      <c r="E3" s="11"/>
      <c r="F3" s="11"/>
    </row>
    <row r="4" spans="1:6" s="16" customFormat="1" ht="18" customHeight="1">
      <c r="A4" s="20" t="s">
        <v>74</v>
      </c>
      <c r="B4" s="17"/>
      <c r="C4" s="17"/>
      <c r="D4" s="17"/>
      <c r="E4" s="17"/>
      <c r="F4" s="17"/>
    </row>
    <row r="5" spans="1:6" s="16" customFormat="1" ht="24" customHeight="1" thickBot="1">
      <c r="A5" s="45" t="s">
        <v>75</v>
      </c>
      <c r="B5" s="45" t="s">
        <v>392</v>
      </c>
      <c r="C5" s="35" t="s">
        <v>368</v>
      </c>
      <c r="D5" s="35" t="s">
        <v>376</v>
      </c>
      <c r="E5" s="35" t="s">
        <v>393</v>
      </c>
      <c r="F5" s="142" t="s">
        <v>423</v>
      </c>
    </row>
    <row r="6" spans="1:6" s="16" customFormat="1" ht="22.5" customHeight="1" thickTop="1">
      <c r="A6" s="69" t="s">
        <v>248</v>
      </c>
      <c r="B6" s="99">
        <v>92531014</v>
      </c>
      <c r="C6" s="99">
        <v>91877826</v>
      </c>
      <c r="D6" s="99">
        <v>90467580</v>
      </c>
      <c r="E6" s="165">
        <v>86956991</v>
      </c>
      <c r="F6" s="170">
        <f>+F8+F23</f>
        <v>84351561</v>
      </c>
    </row>
    <row r="7" spans="1:6" s="16" customFormat="1" ht="18" customHeight="1">
      <c r="A7" s="37"/>
      <c r="B7" s="101"/>
      <c r="C7" s="102"/>
      <c r="D7" s="102"/>
      <c r="E7" s="102"/>
      <c r="F7" s="171"/>
    </row>
    <row r="8" spans="1:6" s="16" customFormat="1" ht="22.5" customHeight="1">
      <c r="A8" s="70" t="s">
        <v>77</v>
      </c>
      <c r="B8" s="100">
        <v>90553907</v>
      </c>
      <c r="C8" s="100">
        <v>89967702</v>
      </c>
      <c r="D8" s="100">
        <v>88610769</v>
      </c>
      <c r="E8" s="166">
        <v>85171906</v>
      </c>
      <c r="F8" s="98">
        <f>SUM(F9:F21)</f>
        <v>82644636</v>
      </c>
    </row>
    <row r="9" spans="1:6" s="16" customFormat="1" ht="22.5" customHeight="1">
      <c r="A9" s="36" t="s">
        <v>249</v>
      </c>
      <c r="B9" s="77">
        <v>10654321</v>
      </c>
      <c r="C9" s="77">
        <v>10002240</v>
      </c>
      <c r="D9" s="77">
        <v>9357629</v>
      </c>
      <c r="E9" s="167">
        <v>8783728</v>
      </c>
      <c r="F9" s="148">
        <v>8295921</v>
      </c>
    </row>
    <row r="10" spans="1:6" s="16" customFormat="1" ht="22.5" customHeight="1">
      <c r="A10" s="36" t="s">
        <v>400</v>
      </c>
      <c r="B10" s="77">
        <v>5625297</v>
      </c>
      <c r="C10" s="77">
        <v>5440721</v>
      </c>
      <c r="D10" s="77">
        <v>6659913</v>
      </c>
      <c r="E10" s="167">
        <v>6676597</v>
      </c>
      <c r="F10" s="148">
        <v>6285288</v>
      </c>
    </row>
    <row r="11" spans="1:6" s="16" customFormat="1" ht="22.5" customHeight="1">
      <c r="A11" s="36" t="s">
        <v>250</v>
      </c>
      <c r="B11" s="77">
        <v>969440</v>
      </c>
      <c r="C11" s="77">
        <v>883907</v>
      </c>
      <c r="D11" s="77">
        <v>853631</v>
      </c>
      <c r="E11" s="167">
        <v>780408</v>
      </c>
      <c r="F11" s="148">
        <v>680694</v>
      </c>
    </row>
    <row r="12" spans="1:6" s="16" customFormat="1" ht="22.5" customHeight="1">
      <c r="A12" s="36" t="s">
        <v>251</v>
      </c>
      <c r="B12" s="77">
        <v>2783314</v>
      </c>
      <c r="C12" s="77">
        <v>2427886</v>
      </c>
      <c r="D12" s="77">
        <v>2070596</v>
      </c>
      <c r="E12" s="167">
        <v>1766228</v>
      </c>
      <c r="F12" s="148">
        <v>1479884</v>
      </c>
    </row>
    <row r="13" spans="1:6" s="16" customFormat="1" ht="22.5" customHeight="1">
      <c r="A13" s="36" t="s">
        <v>252</v>
      </c>
      <c r="B13" s="77">
        <v>4356</v>
      </c>
      <c r="C13" s="46">
        <v>0</v>
      </c>
      <c r="D13" s="46">
        <v>0</v>
      </c>
      <c r="E13" s="82">
        <v>0</v>
      </c>
      <c r="F13" s="172">
        <v>0</v>
      </c>
    </row>
    <row r="14" spans="1:6" s="16" customFormat="1" ht="22.5" customHeight="1">
      <c r="A14" s="36" t="s">
        <v>253</v>
      </c>
      <c r="B14" s="77">
        <v>7613406</v>
      </c>
      <c r="C14" s="77">
        <v>7164470</v>
      </c>
      <c r="D14" s="77">
        <v>6638329</v>
      </c>
      <c r="E14" s="167">
        <v>6261327</v>
      </c>
      <c r="F14" s="148">
        <v>5715831</v>
      </c>
    </row>
    <row r="15" spans="1:6" s="16" customFormat="1" ht="22.5" customHeight="1">
      <c r="A15" s="36" t="s">
        <v>254</v>
      </c>
      <c r="B15" s="77">
        <v>26699450</v>
      </c>
      <c r="C15" s="77">
        <v>25712090</v>
      </c>
      <c r="D15" s="77">
        <v>24491530</v>
      </c>
      <c r="E15" s="167">
        <v>22634393</v>
      </c>
      <c r="F15" s="148">
        <v>22622313</v>
      </c>
    </row>
    <row r="16" spans="1:6" s="16" customFormat="1" ht="22.5" customHeight="1">
      <c r="A16" s="36" t="s">
        <v>255</v>
      </c>
      <c r="B16" s="77">
        <v>3668755</v>
      </c>
      <c r="C16" s="77">
        <v>2336999</v>
      </c>
      <c r="D16" s="77">
        <v>1691552</v>
      </c>
      <c r="E16" s="167">
        <v>1365899</v>
      </c>
      <c r="F16" s="148">
        <v>1020545</v>
      </c>
    </row>
    <row r="17" spans="1:6" s="16" customFormat="1" ht="22.5" customHeight="1">
      <c r="A17" s="36" t="s">
        <v>256</v>
      </c>
      <c r="B17" s="46">
        <v>0</v>
      </c>
      <c r="C17" s="46">
        <v>0</v>
      </c>
      <c r="D17" s="46">
        <v>0</v>
      </c>
      <c r="E17" s="82">
        <v>0</v>
      </c>
      <c r="F17" s="172">
        <v>0</v>
      </c>
    </row>
    <row r="18" spans="1:6" s="16" customFormat="1" ht="22.5" customHeight="1">
      <c r="A18" s="36" t="s">
        <v>377</v>
      </c>
      <c r="B18" s="77">
        <v>8877984</v>
      </c>
      <c r="C18" s="108">
        <v>8790754</v>
      </c>
      <c r="D18" s="108">
        <v>8551787</v>
      </c>
      <c r="E18" s="168">
        <v>7863618</v>
      </c>
      <c r="F18" s="173">
        <v>7140952</v>
      </c>
    </row>
    <row r="19" spans="1:6" s="16" customFormat="1" ht="22.5" customHeight="1">
      <c r="A19" s="36" t="s">
        <v>378</v>
      </c>
      <c r="B19" s="77">
        <v>8913800</v>
      </c>
      <c r="C19" s="108">
        <v>10939052</v>
      </c>
      <c r="D19" s="108">
        <v>12694268</v>
      </c>
      <c r="E19" s="168">
        <v>14073037</v>
      </c>
      <c r="F19" s="173">
        <v>15193001</v>
      </c>
    </row>
    <row r="20" spans="1:6" s="16" customFormat="1" ht="22.5" customHeight="1">
      <c r="A20" s="36" t="s">
        <v>380</v>
      </c>
      <c r="B20" s="77">
        <v>3821600</v>
      </c>
      <c r="C20" s="108">
        <v>6173700</v>
      </c>
      <c r="D20" s="108">
        <v>3728679</v>
      </c>
      <c r="E20" s="168">
        <v>3662837</v>
      </c>
      <c r="F20" s="173">
        <v>3596695</v>
      </c>
    </row>
    <row r="21" spans="1:6" s="16" customFormat="1" ht="22.5" customHeight="1">
      <c r="A21" s="36" t="s">
        <v>399</v>
      </c>
      <c r="B21" s="77">
        <v>10922184</v>
      </c>
      <c r="C21" s="77">
        <v>10095883</v>
      </c>
      <c r="D21" s="77">
        <v>11872855</v>
      </c>
      <c r="E21" s="167">
        <v>11303834</v>
      </c>
      <c r="F21" s="148">
        <f>3251564+248440+6700+2616250+2935320+342814+557600+400+633013+21411</f>
        <v>10613512</v>
      </c>
    </row>
    <row r="22" spans="1:6" s="16" customFormat="1" ht="18" customHeight="1">
      <c r="A22" s="25"/>
      <c r="B22" s="102"/>
      <c r="C22" s="102"/>
      <c r="D22" s="102"/>
      <c r="E22" s="102"/>
      <c r="F22" s="171"/>
    </row>
    <row r="23" spans="1:6" s="16" customFormat="1" ht="22.5" customHeight="1">
      <c r="A23" s="70" t="s">
        <v>78</v>
      </c>
      <c r="B23" s="98">
        <v>1977107</v>
      </c>
      <c r="C23" s="98">
        <v>1910124</v>
      </c>
      <c r="D23" s="98">
        <v>1856811</v>
      </c>
      <c r="E23" s="169">
        <v>1785085</v>
      </c>
      <c r="F23" s="98">
        <f>+F24+F26</f>
        <v>1706925</v>
      </c>
    </row>
    <row r="24" spans="1:6" s="16" customFormat="1" ht="22.5" customHeight="1">
      <c r="A24" s="36" t="s">
        <v>217</v>
      </c>
      <c r="B24" s="77">
        <v>26740</v>
      </c>
      <c r="C24" s="77">
        <v>25367</v>
      </c>
      <c r="D24" s="77">
        <v>39927</v>
      </c>
      <c r="E24" s="167">
        <v>38415</v>
      </c>
      <c r="F24" s="148">
        <f>SUM(F25)</f>
        <v>32895</v>
      </c>
    </row>
    <row r="25" spans="1:6" s="16" customFormat="1" ht="22.5" customHeight="1">
      <c r="A25" s="36" t="s">
        <v>262</v>
      </c>
      <c r="B25" s="77">
        <v>26740</v>
      </c>
      <c r="C25" s="77">
        <v>25367</v>
      </c>
      <c r="D25" s="77">
        <v>39927</v>
      </c>
      <c r="E25" s="167">
        <v>38415</v>
      </c>
      <c r="F25" s="148">
        <v>32895</v>
      </c>
    </row>
    <row r="26" spans="1:6" s="16" customFormat="1" ht="22.5" customHeight="1">
      <c r="A26" s="36" t="s">
        <v>10</v>
      </c>
      <c r="B26" s="77">
        <v>1950367</v>
      </c>
      <c r="C26" s="77">
        <v>1884757</v>
      </c>
      <c r="D26" s="77">
        <v>1816884</v>
      </c>
      <c r="E26" s="167">
        <v>1746670</v>
      </c>
      <c r="F26" s="148">
        <f>SUM(F27)</f>
        <v>1674030</v>
      </c>
    </row>
    <row r="27" spans="1:6" s="16" customFormat="1" ht="22.5" customHeight="1">
      <c r="A27" s="36" t="s">
        <v>263</v>
      </c>
      <c r="B27" s="77">
        <v>1950367</v>
      </c>
      <c r="C27" s="77">
        <v>1884757</v>
      </c>
      <c r="D27" s="77">
        <v>1816884</v>
      </c>
      <c r="E27" s="167">
        <v>1746670</v>
      </c>
      <c r="F27" s="148">
        <v>1674030</v>
      </c>
    </row>
    <row r="28" spans="1:6" s="16" customFormat="1" ht="22.5" customHeight="1">
      <c r="A28" s="54" t="s">
        <v>411</v>
      </c>
      <c r="B28" s="75"/>
      <c r="C28" s="75"/>
      <c r="D28" s="75"/>
      <c r="E28" s="75"/>
      <c r="F28" s="75"/>
    </row>
    <row r="29" spans="1:6" s="54" customFormat="1" ht="18" customHeight="1">
      <c r="A29" s="53" t="s">
        <v>401</v>
      </c>
      <c r="B29" s="53"/>
      <c r="C29" s="53"/>
      <c r="D29" s="53"/>
      <c r="E29" s="53"/>
      <c r="F29" s="53"/>
    </row>
    <row r="30" spans="1:6" s="54" customFormat="1" ht="18" customHeight="1">
      <c r="A30" s="53" t="s">
        <v>424</v>
      </c>
      <c r="B30" s="53"/>
      <c r="C30" s="53"/>
      <c r="D30" s="53"/>
      <c r="E30" s="53"/>
      <c r="F30" s="53"/>
    </row>
    <row r="31" s="54" customFormat="1" ht="18" customHeight="1">
      <c r="A31" s="54" t="s">
        <v>62</v>
      </c>
    </row>
    <row r="32" s="54" customFormat="1" ht="18" customHeight="1"/>
    <row r="33" s="16" customFormat="1" ht="18" customHeight="1"/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71330</cp:lastModifiedBy>
  <cp:lastPrinted>2011-10-18T07:48:56Z</cp:lastPrinted>
  <dcterms:created xsi:type="dcterms:W3CDTF">2002-02-15T03:44:41Z</dcterms:created>
  <dcterms:modified xsi:type="dcterms:W3CDTF">2011-10-18T07:48:59Z</dcterms:modified>
  <cp:category/>
  <cp:version/>
  <cp:contentType/>
  <cp:contentStatus/>
</cp:coreProperties>
</file>