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80" windowHeight="11640" activeTab="0"/>
  </bookViews>
  <sheets>
    <sheet name="集計表 (2)" sheetId="1" r:id="rId1"/>
  </sheets>
  <definedNames/>
  <calcPr fullCalcOnLoad="1"/>
</workbook>
</file>

<file path=xl/sharedStrings.xml><?xml version="1.0" encoding="utf-8"?>
<sst xmlns="http://schemas.openxmlformats.org/spreadsheetml/2006/main" count="168" uniqueCount="62">
  <si>
    <t>平成16年度</t>
  </si>
  <si>
    <t>平成17年度</t>
  </si>
  <si>
    <t>平成18年度</t>
  </si>
  <si>
    <t>平成19年度</t>
  </si>
  <si>
    <t>平成20年度</t>
  </si>
  <si>
    <t>平成21年度</t>
  </si>
  <si>
    <t>平成22年度</t>
  </si>
  <si>
    <t>平成23年度</t>
  </si>
  <si>
    <t>平成24年度</t>
  </si>
  <si>
    <t>平成25年度</t>
  </si>
  <si>
    <t>平成26年度</t>
  </si>
  <si>
    <t>平成27年度</t>
  </si>
  <si>
    <t>0歳児</t>
  </si>
  <si>
    <t>1歳児</t>
  </si>
  <si>
    <t>2歳児</t>
  </si>
  <si>
    <t>3歳児</t>
  </si>
  <si>
    <t>4歳児</t>
  </si>
  <si>
    <t>5歳児</t>
  </si>
  <si>
    <t>6歳児</t>
  </si>
  <si>
    <t>7歳児</t>
  </si>
  <si>
    <t>8歳児</t>
  </si>
  <si>
    <t>9歳児</t>
  </si>
  <si>
    <t>10歳児</t>
  </si>
  <si>
    <t>11歳児</t>
  </si>
  <si>
    <t>12歳児</t>
  </si>
  <si>
    <t>13歳児</t>
  </si>
  <si>
    <t>14歳児</t>
  </si>
  <si>
    <t>合計</t>
  </si>
  <si>
    <t>歳児</t>
  </si>
  <si>
    <t>1年生</t>
  </si>
  <si>
    <t>2年生</t>
  </si>
  <si>
    <t>3年生</t>
  </si>
  <si>
    <t>4年生</t>
  </si>
  <si>
    <t>5年生</t>
  </si>
  <si>
    <t>6年生</t>
  </si>
  <si>
    <t>計</t>
  </si>
  <si>
    <t>特支</t>
  </si>
  <si>
    <t>学級数</t>
  </si>
  <si>
    <t>児童数</t>
  </si>
  <si>
    <t>小1</t>
  </si>
  <si>
    <t>小2</t>
  </si>
  <si>
    <t>小3</t>
  </si>
  <si>
    <t>小4</t>
  </si>
  <si>
    <t>小5</t>
  </si>
  <si>
    <t>小6</t>
  </si>
  <si>
    <t>中1</t>
  </si>
  <si>
    <t>中2</t>
  </si>
  <si>
    <t>中3</t>
  </si>
  <si>
    <t>就学前</t>
  </si>
  <si>
    <t>就学前
計</t>
  </si>
  <si>
    <t>小学生
計</t>
  </si>
  <si>
    <t>中学生
計</t>
  </si>
  <si>
    <t>学年</t>
  </si>
  <si>
    <t>平成28年度</t>
  </si>
  <si>
    <t>平成29年度</t>
  </si>
  <si>
    <t>中山桜台小学校区　歳児別人口の推移</t>
  </si>
  <si>
    <t>（単位：人）</t>
  </si>
  <si>
    <t>毎年度5月1日現在
住民基本台帳より</t>
  </si>
  <si>
    <t>中山桜台小学校　学級数・児童数の推移</t>
  </si>
  <si>
    <t>毎年度5月1日現在
学校基本調査より</t>
  </si>
  <si>
    <t>中山五月台小学校区　歳児別人口の推移</t>
  </si>
  <si>
    <t>中山五月台小学校　学級数・児童数の推移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</si>
</sst>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00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10004234314"/>
        <bgColor indexed="64"/>
      </patternFill>
    </fill>
    <fill>
      <patternFill patternType="solid">
        <fgColor theme="5" tint="0.599810004234314"/>
        <bgColor indexed="64"/>
      </patternFill>
    </fill>
    <fill>
      <patternFill patternType="solid">
        <fgColor theme="6" tint="0.599810004234314"/>
        <bgColor indexed="64"/>
      </patternFill>
    </fill>
    <fill>
      <patternFill patternType="solid">
        <fgColor theme="7" tint="0.599810004234314"/>
        <bgColor indexed="64"/>
      </patternFill>
    </fill>
    <fill>
      <patternFill patternType="solid">
        <fgColor theme="8" tint="0.599810004234314"/>
        <bgColor indexed="64"/>
      </patternFill>
    </fill>
    <fill>
      <patternFill patternType="solid">
        <fgColor theme="9" tint="0.59981000423431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799996614456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2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176" fontId="3" fillId="0" borderId="0" xfId="0" applyNumberFormat="1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  <xf numFmtId="176" fontId="3" fillId="0" borderId="11" xfId="0" applyNumberFormat="1" applyFont="1" applyBorder="1" applyAlignment="1">
      <alignment vertical="center"/>
    </xf>
    <xf numFmtId="176" fontId="3" fillId="0" borderId="12" xfId="0" applyNumberFormat="1" applyFont="1" applyBorder="1" applyAlignment="1">
      <alignment vertical="center"/>
    </xf>
    <xf numFmtId="176" fontId="3" fillId="0" borderId="13" xfId="0" applyNumberFormat="1" applyFont="1" applyBorder="1" applyAlignment="1">
      <alignment vertical="center"/>
    </xf>
    <xf numFmtId="176" fontId="3" fillId="0" borderId="14" xfId="0" applyNumberFormat="1" applyFont="1" applyBorder="1" applyAlignment="1">
      <alignment vertical="center"/>
    </xf>
    <xf numFmtId="176" fontId="3" fillId="0" borderId="15" xfId="0" applyNumberFormat="1" applyFont="1" applyBorder="1" applyAlignment="1">
      <alignment vertical="center"/>
    </xf>
    <xf numFmtId="176" fontId="3" fillId="0" borderId="16" xfId="0" applyNumberFormat="1" applyFont="1" applyBorder="1" applyAlignment="1">
      <alignment horizontal="center" vertical="center"/>
    </xf>
    <xf numFmtId="176" fontId="3" fillId="0" borderId="17" xfId="0" applyNumberFormat="1" applyFont="1" applyBorder="1" applyAlignment="1">
      <alignment vertical="center"/>
    </xf>
    <xf numFmtId="176" fontId="3" fillId="0" borderId="18" xfId="0" applyNumberFormat="1" applyFont="1" applyBorder="1" applyAlignment="1">
      <alignment vertical="center"/>
    </xf>
    <xf numFmtId="176" fontId="3" fillId="0" borderId="19" xfId="0" applyNumberFormat="1" applyFont="1" applyBorder="1" applyAlignment="1">
      <alignment vertical="center"/>
    </xf>
    <xf numFmtId="176" fontId="3" fillId="0" borderId="20" xfId="0" applyNumberFormat="1" applyFont="1" applyBorder="1" applyAlignment="1">
      <alignment horizontal="center" vertical="center"/>
    </xf>
    <xf numFmtId="176" fontId="3" fillId="0" borderId="21" xfId="0" applyNumberFormat="1" applyFont="1" applyBorder="1" applyAlignment="1">
      <alignment horizontal="center" vertical="center"/>
    </xf>
    <xf numFmtId="176" fontId="3" fillId="0" borderId="22" xfId="0" applyNumberFormat="1" applyFont="1" applyBorder="1" applyAlignment="1">
      <alignment vertical="center"/>
    </xf>
    <xf numFmtId="176" fontId="3" fillId="0" borderId="23" xfId="0" applyNumberFormat="1" applyFont="1" applyBorder="1" applyAlignment="1">
      <alignment vertical="center"/>
    </xf>
    <xf numFmtId="176" fontId="3" fillId="0" borderId="24" xfId="0" applyNumberFormat="1" applyFont="1" applyBorder="1" applyAlignment="1">
      <alignment vertical="center"/>
    </xf>
    <xf numFmtId="176" fontId="3" fillId="0" borderId="25" xfId="0" applyNumberFormat="1" applyFont="1" applyBorder="1" applyAlignment="1">
      <alignment horizontal="center" vertical="center"/>
    </xf>
    <xf numFmtId="176" fontId="3" fillId="0" borderId="26" xfId="0" applyNumberFormat="1" applyFont="1" applyBorder="1" applyAlignment="1">
      <alignment vertical="center"/>
    </xf>
    <xf numFmtId="176" fontId="3" fillId="0" borderId="27" xfId="0" applyNumberFormat="1" applyFont="1" applyBorder="1" applyAlignment="1">
      <alignment vertical="center"/>
    </xf>
    <xf numFmtId="176" fontId="3" fillId="0" borderId="28" xfId="0" applyNumberFormat="1" applyFont="1" applyBorder="1" applyAlignment="1">
      <alignment vertical="center"/>
    </xf>
    <xf numFmtId="176" fontId="3" fillId="0" borderId="29" xfId="0" applyNumberFormat="1" applyFont="1" applyBorder="1" applyAlignment="1">
      <alignment vertical="center"/>
    </xf>
    <xf numFmtId="176" fontId="3" fillId="0" borderId="30" xfId="0" applyNumberFormat="1" applyFont="1" applyBorder="1" applyAlignment="1">
      <alignment vertical="center"/>
    </xf>
    <xf numFmtId="176" fontId="3" fillId="0" borderId="31" xfId="0" applyNumberFormat="1" applyFont="1" applyBorder="1" applyAlignment="1">
      <alignment vertical="center"/>
    </xf>
    <xf numFmtId="176" fontId="3" fillId="0" borderId="13" xfId="0" applyNumberFormat="1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176" fontId="3" fillId="0" borderId="19" xfId="0" applyNumberFormat="1" applyFont="1" applyBorder="1" applyAlignment="1">
      <alignment horizontal="center" vertical="center"/>
    </xf>
    <xf numFmtId="176" fontId="3" fillId="0" borderId="24" xfId="0" applyNumberFormat="1" applyFont="1" applyBorder="1" applyAlignment="1">
      <alignment horizontal="center" vertical="center"/>
    </xf>
    <xf numFmtId="176" fontId="3" fillId="0" borderId="28" xfId="0" applyNumberFormat="1" applyFont="1" applyBorder="1" applyAlignment="1">
      <alignment horizontal="center" vertical="center"/>
    </xf>
    <xf numFmtId="176" fontId="3" fillId="0" borderId="35" xfId="0" applyNumberFormat="1" applyFont="1" applyBorder="1" applyAlignment="1">
      <alignment horizontal="center" vertical="center"/>
    </xf>
    <xf numFmtId="176" fontId="3" fillId="0" borderId="36" xfId="0" applyNumberFormat="1" applyFont="1" applyBorder="1" applyAlignment="1">
      <alignment vertical="center"/>
    </xf>
    <xf numFmtId="176" fontId="3" fillId="0" borderId="37" xfId="0" applyNumberFormat="1" applyFont="1" applyBorder="1" applyAlignment="1">
      <alignment vertical="center"/>
    </xf>
    <xf numFmtId="176" fontId="3" fillId="0" borderId="35" xfId="0" applyNumberFormat="1" applyFont="1" applyBorder="1" applyAlignment="1">
      <alignment vertical="center"/>
    </xf>
    <xf numFmtId="176" fontId="3" fillId="0" borderId="31" xfId="0" applyNumberFormat="1" applyFont="1" applyBorder="1" applyAlignment="1">
      <alignment horizontal="center" vertical="center"/>
    </xf>
    <xf numFmtId="176" fontId="3" fillId="0" borderId="38" xfId="0" applyNumberFormat="1" applyFont="1" applyBorder="1" applyAlignment="1">
      <alignment vertical="center"/>
    </xf>
    <xf numFmtId="176" fontId="3" fillId="0" borderId="10" xfId="0" applyNumberFormat="1" applyFont="1" applyBorder="1" applyAlignment="1">
      <alignment vertical="center"/>
    </xf>
    <xf numFmtId="176" fontId="2" fillId="0" borderId="39" xfId="0" applyNumberFormat="1" applyFont="1" applyBorder="1" applyAlignment="1">
      <alignment horizontal="center" vertical="center" shrinkToFit="1"/>
    </xf>
    <xf numFmtId="176" fontId="2" fillId="0" borderId="40" xfId="0" applyNumberFormat="1" applyFont="1" applyBorder="1" applyAlignment="1">
      <alignment horizontal="center" vertical="center" shrinkToFit="1"/>
    </xf>
    <xf numFmtId="176" fontId="2" fillId="0" borderId="41" xfId="0" applyNumberFormat="1" applyFont="1" applyBorder="1" applyAlignment="1">
      <alignment horizontal="center" vertical="center" shrinkToFit="1"/>
    </xf>
    <xf numFmtId="176" fontId="2" fillId="0" borderId="42" xfId="0" applyNumberFormat="1" applyFont="1" applyBorder="1" applyAlignment="1">
      <alignment horizontal="center" vertical="center" shrinkToFit="1"/>
    </xf>
    <xf numFmtId="176" fontId="2" fillId="0" borderId="43" xfId="0" applyNumberFormat="1" applyFont="1" applyBorder="1" applyAlignment="1">
      <alignment horizontal="center" vertical="center" shrinkToFit="1"/>
    </xf>
    <xf numFmtId="176" fontId="3" fillId="0" borderId="21" xfId="0" applyNumberFormat="1" applyFont="1" applyBorder="1" applyAlignment="1">
      <alignment vertical="center"/>
    </xf>
    <xf numFmtId="176" fontId="3" fillId="0" borderId="20" xfId="0" applyNumberFormat="1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176" fontId="3" fillId="0" borderId="39" xfId="0" applyNumberFormat="1" applyFont="1" applyBorder="1" applyAlignment="1">
      <alignment vertical="center"/>
    </xf>
    <xf numFmtId="176" fontId="3" fillId="0" borderId="40" xfId="0" applyNumberFormat="1" applyFont="1" applyBorder="1" applyAlignment="1">
      <alignment vertical="center"/>
    </xf>
    <xf numFmtId="176" fontId="3" fillId="0" borderId="41" xfId="0" applyNumberFormat="1" applyFont="1" applyBorder="1" applyAlignment="1">
      <alignment vertical="center"/>
    </xf>
    <xf numFmtId="176" fontId="3" fillId="0" borderId="42" xfId="0" applyNumberFormat="1" applyFont="1" applyBorder="1" applyAlignment="1">
      <alignment vertical="center"/>
    </xf>
    <xf numFmtId="176" fontId="3" fillId="0" borderId="43" xfId="0" applyNumberFormat="1" applyFont="1" applyBorder="1" applyAlignment="1">
      <alignment vertical="center"/>
    </xf>
    <xf numFmtId="176" fontId="3" fillId="0" borderId="44" xfId="0" applyNumberFormat="1" applyFont="1" applyBorder="1" applyAlignment="1">
      <alignment vertical="center"/>
    </xf>
    <xf numFmtId="0" fontId="3" fillId="0" borderId="45" xfId="0" applyFont="1" applyBorder="1" applyAlignment="1">
      <alignment horizontal="center" vertical="center"/>
    </xf>
    <xf numFmtId="176" fontId="3" fillId="0" borderId="46" xfId="0" applyNumberFormat="1" applyFont="1" applyBorder="1" applyAlignment="1">
      <alignment vertical="center"/>
    </xf>
    <xf numFmtId="0" fontId="3" fillId="0" borderId="47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176" fontId="3" fillId="0" borderId="48" xfId="0" applyNumberFormat="1" applyFont="1" applyBorder="1" applyAlignment="1">
      <alignment vertical="center"/>
    </xf>
    <xf numFmtId="176" fontId="2" fillId="0" borderId="47" xfId="0" applyNumberFormat="1" applyFont="1" applyBorder="1" applyAlignment="1">
      <alignment horizontal="center" vertical="center" shrinkToFit="1"/>
    </xf>
    <xf numFmtId="176" fontId="3" fillId="0" borderId="20" xfId="0" applyNumberFormat="1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  <xf numFmtId="176" fontId="3" fillId="0" borderId="21" xfId="0" applyNumberFormat="1" applyFont="1" applyBorder="1" applyAlignment="1">
      <alignment horizontal="center" vertical="center"/>
    </xf>
    <xf numFmtId="176" fontId="2" fillId="0" borderId="16" xfId="0" applyNumberFormat="1" applyFont="1" applyBorder="1" applyAlignment="1">
      <alignment horizontal="center" vertical="center" wrapText="1" shrinkToFit="1"/>
    </xf>
    <xf numFmtId="176" fontId="2" fillId="0" borderId="10" xfId="0" applyNumberFormat="1" applyFont="1" applyBorder="1" applyAlignment="1">
      <alignment horizontal="center" vertical="center" wrapText="1" shrinkToFit="1"/>
    </xf>
    <xf numFmtId="176" fontId="2" fillId="0" borderId="25" xfId="0" applyNumberFormat="1" applyFont="1" applyBorder="1" applyAlignment="1">
      <alignment horizontal="center" vertical="center" wrapText="1" shrinkToFit="1"/>
    </xf>
    <xf numFmtId="0" fontId="3" fillId="0" borderId="49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176" fontId="3" fillId="0" borderId="16" xfId="0" applyNumberFormat="1" applyFont="1" applyBorder="1" applyAlignment="1">
      <alignment horizontal="center" vertical="center"/>
    </xf>
    <xf numFmtId="176" fontId="2" fillId="0" borderId="42" xfId="0" applyNumberFormat="1" applyFont="1" applyBorder="1" applyAlignment="1">
      <alignment horizontal="center" vertical="center" shrinkToFit="1"/>
    </xf>
    <xf numFmtId="176" fontId="2" fillId="0" borderId="40" xfId="0" applyNumberFormat="1" applyFont="1" applyBorder="1" applyAlignment="1">
      <alignment horizontal="center" vertical="center" shrinkToFit="1"/>
    </xf>
    <xf numFmtId="176" fontId="2" fillId="0" borderId="43" xfId="0" applyNumberFormat="1" applyFont="1" applyBorder="1" applyAlignment="1">
      <alignment horizontal="center" vertical="center" shrinkToFit="1"/>
    </xf>
    <xf numFmtId="176" fontId="2" fillId="0" borderId="44" xfId="0" applyNumberFormat="1" applyFont="1" applyBorder="1" applyAlignment="1">
      <alignment horizontal="center" vertical="center" shrinkToFit="1"/>
    </xf>
    <xf numFmtId="176" fontId="3" fillId="0" borderId="49" xfId="0" applyNumberFormat="1" applyFont="1" applyBorder="1" applyAlignment="1">
      <alignment horizontal="center" vertical="center"/>
    </xf>
    <xf numFmtId="176" fontId="3" fillId="0" borderId="50" xfId="0" applyNumberFormat="1" applyFont="1" applyBorder="1" applyAlignment="1">
      <alignment horizontal="center" vertical="center"/>
    </xf>
    <xf numFmtId="176" fontId="3" fillId="0" borderId="38" xfId="0" applyNumberFormat="1" applyFont="1" applyBorder="1" applyAlignment="1">
      <alignment horizontal="center" vertical="center"/>
    </xf>
    <xf numFmtId="176" fontId="2" fillId="0" borderId="51" xfId="0" applyNumberFormat="1" applyFont="1" applyBorder="1" applyAlignment="1">
      <alignment horizontal="center" vertical="center" wrapText="1" shrinkToFit="1"/>
    </xf>
    <xf numFmtId="176" fontId="2" fillId="0" borderId="52" xfId="0" applyNumberFormat="1" applyFont="1" applyBorder="1" applyAlignment="1">
      <alignment horizontal="center" vertical="center" wrapText="1" shrinkToFit="1"/>
    </xf>
    <xf numFmtId="176" fontId="2" fillId="0" borderId="53" xfId="0" applyNumberFormat="1" applyFont="1" applyBorder="1" applyAlignment="1">
      <alignment horizontal="center" vertical="center" wrapText="1" shrinkToFit="1"/>
    </xf>
    <xf numFmtId="176" fontId="2" fillId="0" borderId="54" xfId="0" applyNumberFormat="1" applyFont="1" applyBorder="1" applyAlignment="1">
      <alignment horizontal="center" vertical="center" wrapText="1" shrinkToFit="1"/>
    </xf>
    <xf numFmtId="176" fontId="2" fillId="0" borderId="55" xfId="0" applyNumberFormat="1" applyFont="1" applyBorder="1" applyAlignment="1">
      <alignment horizontal="center" vertical="center" wrapText="1" shrinkToFit="1"/>
    </xf>
    <xf numFmtId="176" fontId="2" fillId="0" borderId="56" xfId="0" applyNumberFormat="1" applyFont="1" applyBorder="1" applyAlignment="1">
      <alignment horizontal="center" vertical="center" wrapText="1" shrinkToFit="1"/>
    </xf>
    <xf numFmtId="176" fontId="2" fillId="0" borderId="57" xfId="0" applyNumberFormat="1" applyFont="1" applyBorder="1" applyAlignment="1">
      <alignment horizontal="center" vertical="center" shrinkToFit="1"/>
    </xf>
    <xf numFmtId="176" fontId="2" fillId="0" borderId="58" xfId="0" applyNumberFormat="1" applyFont="1" applyBorder="1" applyAlignment="1">
      <alignment horizontal="center" vertical="center" shrinkToFit="1"/>
    </xf>
    <xf numFmtId="176" fontId="4" fillId="0" borderId="0" xfId="0" applyNumberFormat="1" applyFont="1" applyAlignment="1">
      <alignment horizontal="center" vertical="center"/>
    </xf>
    <xf numFmtId="176" fontId="3" fillId="0" borderId="48" xfId="0" applyNumberFormat="1" applyFont="1" applyBorder="1" applyAlignment="1">
      <alignment horizontal="right"/>
    </xf>
    <xf numFmtId="176" fontId="3" fillId="0" borderId="0" xfId="0" applyNumberFormat="1" applyFont="1" applyAlignment="1">
      <alignment horizontal="right" vertical="center" wrapText="1"/>
    </xf>
    <xf numFmtId="176" fontId="3" fillId="0" borderId="0" xfId="0" applyNumberFormat="1" applyFont="1" applyAlignment="1">
      <alignment horizontal="right" vertical="center"/>
    </xf>
    <xf numFmtId="176" fontId="3" fillId="0" borderId="59" xfId="0" applyNumberFormat="1" applyFont="1" applyBorder="1" applyAlignment="1">
      <alignment horizontal="right" vertical="center" wrapText="1"/>
    </xf>
    <xf numFmtId="176" fontId="3" fillId="0" borderId="59" xfId="0" applyNumberFormat="1" applyFont="1" applyBorder="1" applyAlignment="1">
      <alignment horizontal="right" vertical="center"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6"/>
  <sheetViews>
    <sheetView tabSelected="1" workbookViewId="0" topLeftCell="A1">
      <selection activeCell="V69" sqref="V69"/>
    </sheetView>
  </sheetViews>
  <sheetFormatPr defaultColWidth="9.00390625" defaultRowHeight="28.5" customHeight="1"/>
  <cols>
    <col min="1" max="1" width="10.625" style="1" customWidth="1"/>
    <col min="2" max="16" width="6.125" style="3" customWidth="1"/>
    <col min="17" max="20" width="7.625" style="3" customWidth="1"/>
    <col min="21" max="16384" width="9.00390625" style="2" customWidth="1"/>
  </cols>
  <sheetData>
    <row r="1" spans="16:20" ht="28.5" customHeight="1">
      <c r="P1" s="89" t="s">
        <v>57</v>
      </c>
      <c r="Q1" s="90"/>
      <c r="R1" s="90"/>
      <c r="S1" s="90"/>
      <c r="T1" s="90"/>
    </row>
    <row r="2" spans="2:18" ht="28.5" customHeight="1">
      <c r="B2" s="87" t="s">
        <v>55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</row>
    <row r="3" spans="1:20" ht="28.5" customHeight="1" thickBot="1">
      <c r="A3" s="4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88" t="s">
        <v>56</v>
      </c>
      <c r="S3" s="88"/>
      <c r="T3" s="88"/>
    </row>
    <row r="4" spans="1:20" ht="28.5" customHeight="1">
      <c r="A4" s="95" t="s">
        <v>28</v>
      </c>
      <c r="B4" s="63" t="s">
        <v>48</v>
      </c>
      <c r="C4" s="64"/>
      <c r="D4" s="64"/>
      <c r="E4" s="64"/>
      <c r="F4" s="64"/>
      <c r="G4" s="65"/>
      <c r="H4" s="11" t="s">
        <v>39</v>
      </c>
      <c r="I4" s="5" t="s">
        <v>40</v>
      </c>
      <c r="J4" s="5" t="s">
        <v>41</v>
      </c>
      <c r="K4" s="5" t="s">
        <v>42</v>
      </c>
      <c r="L4" s="5" t="s">
        <v>43</v>
      </c>
      <c r="M4" s="20" t="s">
        <v>44</v>
      </c>
      <c r="N4" s="15" t="s">
        <v>45</v>
      </c>
      <c r="O4" s="5" t="s">
        <v>46</v>
      </c>
      <c r="P4" s="16" t="s">
        <v>47</v>
      </c>
      <c r="Q4" s="66" t="s">
        <v>49</v>
      </c>
      <c r="R4" s="67" t="s">
        <v>50</v>
      </c>
      <c r="S4" s="68" t="s">
        <v>51</v>
      </c>
      <c r="T4" s="62" t="s">
        <v>27</v>
      </c>
    </row>
    <row r="5" spans="1:20" ht="28.5" customHeight="1" thickBot="1">
      <c r="A5" s="96"/>
      <c r="B5" s="41" t="s">
        <v>12</v>
      </c>
      <c r="C5" s="42" t="s">
        <v>13</v>
      </c>
      <c r="D5" s="42" t="s">
        <v>14</v>
      </c>
      <c r="E5" s="42" t="s">
        <v>15</v>
      </c>
      <c r="F5" s="42" t="s">
        <v>16</v>
      </c>
      <c r="G5" s="43" t="s">
        <v>17</v>
      </c>
      <c r="H5" s="44" t="s">
        <v>18</v>
      </c>
      <c r="I5" s="42" t="s">
        <v>19</v>
      </c>
      <c r="J5" s="42" t="s">
        <v>20</v>
      </c>
      <c r="K5" s="42" t="s">
        <v>21</v>
      </c>
      <c r="L5" s="42" t="s">
        <v>22</v>
      </c>
      <c r="M5" s="45" t="s">
        <v>23</v>
      </c>
      <c r="N5" s="41" t="s">
        <v>24</v>
      </c>
      <c r="O5" s="42" t="s">
        <v>25</v>
      </c>
      <c r="P5" s="43" t="s">
        <v>26</v>
      </c>
      <c r="Q5" s="72"/>
      <c r="R5" s="73"/>
      <c r="S5" s="74"/>
      <c r="T5" s="75"/>
    </row>
    <row r="6" spans="1:20" ht="28.5" customHeight="1">
      <c r="A6" s="57" t="s">
        <v>0</v>
      </c>
      <c r="B6" s="47">
        <v>57</v>
      </c>
      <c r="C6" s="40">
        <v>47</v>
      </c>
      <c r="D6" s="40">
        <v>50</v>
      </c>
      <c r="E6" s="40">
        <v>75</v>
      </c>
      <c r="F6" s="40">
        <v>58</v>
      </c>
      <c r="G6" s="46">
        <v>63</v>
      </c>
      <c r="H6" s="47">
        <v>68</v>
      </c>
      <c r="I6" s="40">
        <v>76</v>
      </c>
      <c r="J6" s="40">
        <v>83</v>
      </c>
      <c r="K6" s="40">
        <v>78</v>
      </c>
      <c r="L6" s="40">
        <v>83</v>
      </c>
      <c r="M6" s="46">
        <v>84</v>
      </c>
      <c r="N6" s="47">
        <v>80</v>
      </c>
      <c r="O6" s="40">
        <v>88</v>
      </c>
      <c r="P6" s="46">
        <v>83</v>
      </c>
      <c r="Q6" s="47">
        <f>G6+F6+E6+D6+C6+B6</f>
        <v>350</v>
      </c>
      <c r="R6" s="40">
        <f>H6+I6+J6+K6+L6+M6</f>
        <v>472</v>
      </c>
      <c r="S6" s="46">
        <f>P6+O6+N6</f>
        <v>251</v>
      </c>
      <c r="T6" s="39">
        <f>S6+R6+Q6</f>
        <v>1073</v>
      </c>
    </row>
    <row r="7" spans="1:20" ht="28.5" customHeight="1">
      <c r="A7" s="59" t="s">
        <v>1</v>
      </c>
      <c r="B7" s="18">
        <v>52</v>
      </c>
      <c r="C7" s="6">
        <v>65</v>
      </c>
      <c r="D7" s="6">
        <v>54</v>
      </c>
      <c r="E7" s="6">
        <v>62</v>
      </c>
      <c r="F7" s="6">
        <v>84</v>
      </c>
      <c r="G7" s="7">
        <v>68</v>
      </c>
      <c r="H7" s="18">
        <v>72</v>
      </c>
      <c r="I7" s="6">
        <v>70</v>
      </c>
      <c r="J7" s="6">
        <v>82</v>
      </c>
      <c r="K7" s="6">
        <v>87</v>
      </c>
      <c r="L7" s="6">
        <v>78</v>
      </c>
      <c r="M7" s="7">
        <v>80</v>
      </c>
      <c r="N7" s="18">
        <v>88</v>
      </c>
      <c r="O7" s="6">
        <v>80</v>
      </c>
      <c r="P7" s="7">
        <v>90</v>
      </c>
      <c r="Q7" s="18">
        <f aca="true" t="shared" si="0" ref="Q7:Q17">G7+F7+E7+D7+C7+B7</f>
        <v>385</v>
      </c>
      <c r="R7" s="6">
        <f aca="true" t="shared" si="1" ref="R7:R17">H7+I7+J7+K7+L7+M7</f>
        <v>469</v>
      </c>
      <c r="S7" s="7">
        <f aca="true" t="shared" si="2" ref="S7:S17">P7+O7+N7</f>
        <v>258</v>
      </c>
      <c r="T7" s="36">
        <f aca="true" t="shared" si="3" ref="T7:T17">S7+R7+Q7</f>
        <v>1112</v>
      </c>
    </row>
    <row r="8" spans="1:20" ht="28.5" customHeight="1">
      <c r="A8" s="59" t="s">
        <v>2</v>
      </c>
      <c r="B8" s="18">
        <v>50</v>
      </c>
      <c r="C8" s="6">
        <v>56</v>
      </c>
      <c r="D8" s="6">
        <v>65</v>
      </c>
      <c r="E8" s="6">
        <v>58</v>
      </c>
      <c r="F8" s="6">
        <v>63</v>
      </c>
      <c r="G8" s="7">
        <v>84</v>
      </c>
      <c r="H8" s="18">
        <v>75</v>
      </c>
      <c r="I8" s="6">
        <v>75</v>
      </c>
      <c r="J8" s="6">
        <v>72</v>
      </c>
      <c r="K8" s="6">
        <v>85</v>
      </c>
      <c r="L8" s="6">
        <v>86</v>
      </c>
      <c r="M8" s="7">
        <v>81</v>
      </c>
      <c r="N8" s="18">
        <v>78</v>
      </c>
      <c r="O8" s="6">
        <v>86</v>
      </c>
      <c r="P8" s="7">
        <v>80</v>
      </c>
      <c r="Q8" s="18">
        <f t="shared" si="0"/>
        <v>376</v>
      </c>
      <c r="R8" s="6">
        <f t="shared" si="1"/>
        <v>474</v>
      </c>
      <c r="S8" s="7">
        <f t="shared" si="2"/>
        <v>244</v>
      </c>
      <c r="T8" s="36">
        <f t="shared" si="3"/>
        <v>1094</v>
      </c>
    </row>
    <row r="9" spans="1:20" ht="28.5" customHeight="1">
      <c r="A9" s="59" t="s">
        <v>3</v>
      </c>
      <c r="B9" s="18">
        <v>49</v>
      </c>
      <c r="C9" s="6">
        <v>50</v>
      </c>
      <c r="D9" s="6">
        <v>56</v>
      </c>
      <c r="E9" s="6">
        <v>65</v>
      </c>
      <c r="F9" s="6">
        <v>61</v>
      </c>
      <c r="G9" s="7">
        <v>64</v>
      </c>
      <c r="H9" s="18">
        <v>77</v>
      </c>
      <c r="I9" s="6">
        <v>75</v>
      </c>
      <c r="J9" s="6">
        <v>73</v>
      </c>
      <c r="K9" s="6">
        <v>74</v>
      </c>
      <c r="L9" s="6">
        <v>85</v>
      </c>
      <c r="M9" s="7">
        <v>82</v>
      </c>
      <c r="N9" s="18">
        <v>83</v>
      </c>
      <c r="O9" s="6">
        <v>76</v>
      </c>
      <c r="P9" s="7">
        <v>83</v>
      </c>
      <c r="Q9" s="18">
        <f t="shared" si="0"/>
        <v>345</v>
      </c>
      <c r="R9" s="6">
        <f t="shared" si="1"/>
        <v>466</v>
      </c>
      <c r="S9" s="7">
        <f t="shared" si="2"/>
        <v>242</v>
      </c>
      <c r="T9" s="36">
        <f t="shared" si="3"/>
        <v>1053</v>
      </c>
    </row>
    <row r="10" spans="1:20" ht="28.5" customHeight="1">
      <c r="A10" s="59" t="s">
        <v>4</v>
      </c>
      <c r="B10" s="18">
        <v>30</v>
      </c>
      <c r="C10" s="6">
        <v>49</v>
      </c>
      <c r="D10" s="6">
        <v>51</v>
      </c>
      <c r="E10" s="6">
        <v>59</v>
      </c>
      <c r="F10" s="6">
        <v>65</v>
      </c>
      <c r="G10" s="7">
        <v>60</v>
      </c>
      <c r="H10" s="18">
        <v>69</v>
      </c>
      <c r="I10" s="6">
        <v>75</v>
      </c>
      <c r="J10" s="6">
        <v>76</v>
      </c>
      <c r="K10" s="6">
        <v>73</v>
      </c>
      <c r="L10" s="6">
        <v>72</v>
      </c>
      <c r="M10" s="7">
        <v>84</v>
      </c>
      <c r="N10" s="18">
        <v>81</v>
      </c>
      <c r="O10" s="6">
        <v>83</v>
      </c>
      <c r="P10" s="7">
        <v>74</v>
      </c>
      <c r="Q10" s="18">
        <f t="shared" si="0"/>
        <v>314</v>
      </c>
      <c r="R10" s="6">
        <f t="shared" si="1"/>
        <v>449</v>
      </c>
      <c r="S10" s="7">
        <f t="shared" si="2"/>
        <v>238</v>
      </c>
      <c r="T10" s="36">
        <f t="shared" si="3"/>
        <v>1001</v>
      </c>
    </row>
    <row r="11" spans="1:20" ht="28.5" customHeight="1">
      <c r="A11" s="59" t="s">
        <v>5</v>
      </c>
      <c r="B11" s="18">
        <v>38</v>
      </c>
      <c r="C11" s="6">
        <v>35</v>
      </c>
      <c r="D11" s="6">
        <v>57</v>
      </c>
      <c r="E11" s="6">
        <v>59</v>
      </c>
      <c r="F11" s="6">
        <v>60</v>
      </c>
      <c r="G11" s="7">
        <v>68</v>
      </c>
      <c r="H11" s="18">
        <v>68</v>
      </c>
      <c r="I11" s="6">
        <v>73</v>
      </c>
      <c r="J11" s="6">
        <v>78</v>
      </c>
      <c r="K11" s="6">
        <v>74</v>
      </c>
      <c r="L11" s="6">
        <v>72</v>
      </c>
      <c r="M11" s="7">
        <v>73</v>
      </c>
      <c r="N11" s="18">
        <v>87</v>
      </c>
      <c r="O11" s="6">
        <v>80</v>
      </c>
      <c r="P11" s="7">
        <v>84</v>
      </c>
      <c r="Q11" s="18">
        <f t="shared" si="0"/>
        <v>317</v>
      </c>
      <c r="R11" s="6">
        <f t="shared" si="1"/>
        <v>438</v>
      </c>
      <c r="S11" s="7">
        <f t="shared" si="2"/>
        <v>251</v>
      </c>
      <c r="T11" s="36">
        <f t="shared" si="3"/>
        <v>1006</v>
      </c>
    </row>
    <row r="12" spans="1:20" ht="28.5" customHeight="1">
      <c r="A12" s="59" t="s">
        <v>6</v>
      </c>
      <c r="B12" s="18">
        <v>37</v>
      </c>
      <c r="C12" s="6">
        <v>51</v>
      </c>
      <c r="D12" s="6">
        <v>43</v>
      </c>
      <c r="E12" s="6">
        <v>59</v>
      </c>
      <c r="F12" s="6">
        <v>60</v>
      </c>
      <c r="G12" s="7">
        <v>60</v>
      </c>
      <c r="H12" s="18">
        <v>72</v>
      </c>
      <c r="I12" s="6">
        <v>66</v>
      </c>
      <c r="J12" s="6">
        <v>72</v>
      </c>
      <c r="K12" s="6">
        <v>77</v>
      </c>
      <c r="L12" s="6">
        <v>75</v>
      </c>
      <c r="M12" s="7">
        <v>73</v>
      </c>
      <c r="N12" s="18">
        <v>73</v>
      </c>
      <c r="O12" s="6">
        <v>84</v>
      </c>
      <c r="P12" s="7">
        <v>81</v>
      </c>
      <c r="Q12" s="18">
        <f t="shared" si="0"/>
        <v>310</v>
      </c>
      <c r="R12" s="6">
        <f t="shared" si="1"/>
        <v>435</v>
      </c>
      <c r="S12" s="7">
        <f t="shared" si="2"/>
        <v>238</v>
      </c>
      <c r="T12" s="36">
        <f t="shared" si="3"/>
        <v>983</v>
      </c>
    </row>
    <row r="13" spans="1:20" ht="28.5" customHeight="1">
      <c r="A13" s="59" t="s">
        <v>7</v>
      </c>
      <c r="B13" s="18">
        <v>49</v>
      </c>
      <c r="C13" s="6">
        <v>45</v>
      </c>
      <c r="D13" s="6">
        <v>60</v>
      </c>
      <c r="E13" s="6">
        <v>51</v>
      </c>
      <c r="F13" s="6">
        <v>64</v>
      </c>
      <c r="G13" s="7">
        <v>65</v>
      </c>
      <c r="H13" s="18">
        <v>67</v>
      </c>
      <c r="I13" s="6">
        <v>75</v>
      </c>
      <c r="J13" s="6">
        <v>67</v>
      </c>
      <c r="K13" s="6">
        <v>78</v>
      </c>
      <c r="L13" s="6">
        <v>81</v>
      </c>
      <c r="M13" s="7">
        <v>74</v>
      </c>
      <c r="N13" s="18">
        <v>75</v>
      </c>
      <c r="O13" s="6">
        <v>76</v>
      </c>
      <c r="P13" s="7">
        <v>82</v>
      </c>
      <c r="Q13" s="18">
        <f t="shared" si="0"/>
        <v>334</v>
      </c>
      <c r="R13" s="6">
        <f t="shared" si="1"/>
        <v>442</v>
      </c>
      <c r="S13" s="7">
        <f t="shared" si="2"/>
        <v>233</v>
      </c>
      <c r="T13" s="36">
        <f t="shared" si="3"/>
        <v>1009</v>
      </c>
    </row>
    <row r="14" spans="1:20" ht="28.5" customHeight="1">
      <c r="A14" s="59" t="s">
        <v>8</v>
      </c>
      <c r="B14" s="18">
        <v>53</v>
      </c>
      <c r="C14" s="6">
        <v>54</v>
      </c>
      <c r="D14" s="6">
        <v>54</v>
      </c>
      <c r="E14" s="6">
        <v>69</v>
      </c>
      <c r="F14" s="6">
        <v>58</v>
      </c>
      <c r="G14" s="7">
        <v>70</v>
      </c>
      <c r="H14" s="18">
        <v>68</v>
      </c>
      <c r="I14" s="6">
        <v>67</v>
      </c>
      <c r="J14" s="6">
        <v>80</v>
      </c>
      <c r="K14" s="6">
        <v>66</v>
      </c>
      <c r="L14" s="6">
        <v>77</v>
      </c>
      <c r="M14" s="7">
        <v>84</v>
      </c>
      <c r="N14" s="18">
        <v>72</v>
      </c>
      <c r="O14" s="6">
        <v>78</v>
      </c>
      <c r="P14" s="7">
        <v>75</v>
      </c>
      <c r="Q14" s="18">
        <f t="shared" si="0"/>
        <v>358</v>
      </c>
      <c r="R14" s="6">
        <f t="shared" si="1"/>
        <v>442</v>
      </c>
      <c r="S14" s="7">
        <f t="shared" si="2"/>
        <v>225</v>
      </c>
      <c r="T14" s="36">
        <f t="shared" si="3"/>
        <v>1025</v>
      </c>
    </row>
    <row r="15" spans="1:20" ht="28.5" customHeight="1">
      <c r="A15" s="59" t="s">
        <v>9</v>
      </c>
      <c r="B15" s="18">
        <v>52</v>
      </c>
      <c r="C15" s="6">
        <v>58</v>
      </c>
      <c r="D15" s="6">
        <v>66</v>
      </c>
      <c r="E15" s="6">
        <v>57</v>
      </c>
      <c r="F15" s="6">
        <v>73</v>
      </c>
      <c r="G15" s="7">
        <v>59</v>
      </c>
      <c r="H15" s="18">
        <v>67</v>
      </c>
      <c r="I15" s="6">
        <v>72</v>
      </c>
      <c r="J15" s="6">
        <v>70</v>
      </c>
      <c r="K15" s="6">
        <v>79</v>
      </c>
      <c r="L15" s="6">
        <v>71</v>
      </c>
      <c r="M15" s="7">
        <v>74</v>
      </c>
      <c r="N15" s="18">
        <v>82</v>
      </c>
      <c r="O15" s="6">
        <v>70</v>
      </c>
      <c r="P15" s="7">
        <v>76</v>
      </c>
      <c r="Q15" s="18">
        <f t="shared" si="0"/>
        <v>365</v>
      </c>
      <c r="R15" s="6">
        <f t="shared" si="1"/>
        <v>433</v>
      </c>
      <c r="S15" s="7">
        <f t="shared" si="2"/>
        <v>228</v>
      </c>
      <c r="T15" s="36">
        <f t="shared" si="3"/>
        <v>1026</v>
      </c>
    </row>
    <row r="16" spans="1:20" ht="28.5" customHeight="1">
      <c r="A16" s="59" t="s">
        <v>10</v>
      </c>
      <c r="B16" s="18">
        <v>61</v>
      </c>
      <c r="C16" s="6">
        <v>61</v>
      </c>
      <c r="D16" s="6">
        <v>65</v>
      </c>
      <c r="E16" s="6">
        <v>76</v>
      </c>
      <c r="F16" s="6">
        <v>61</v>
      </c>
      <c r="G16" s="7">
        <v>76</v>
      </c>
      <c r="H16" s="18">
        <v>62</v>
      </c>
      <c r="I16" s="6">
        <v>70</v>
      </c>
      <c r="J16" s="6">
        <v>72</v>
      </c>
      <c r="K16" s="6">
        <v>70</v>
      </c>
      <c r="L16" s="6">
        <v>82</v>
      </c>
      <c r="M16" s="7">
        <v>71</v>
      </c>
      <c r="N16" s="18">
        <v>77</v>
      </c>
      <c r="O16" s="6">
        <v>82</v>
      </c>
      <c r="P16" s="7">
        <v>71</v>
      </c>
      <c r="Q16" s="18">
        <f t="shared" si="0"/>
        <v>400</v>
      </c>
      <c r="R16" s="6">
        <f t="shared" si="1"/>
        <v>427</v>
      </c>
      <c r="S16" s="7">
        <f t="shared" si="2"/>
        <v>230</v>
      </c>
      <c r="T16" s="36">
        <f t="shared" si="3"/>
        <v>1057</v>
      </c>
    </row>
    <row r="17" spans="1:20" ht="28.5" customHeight="1">
      <c r="A17" s="58" t="s">
        <v>11</v>
      </c>
      <c r="B17" s="49">
        <v>52</v>
      </c>
      <c r="C17" s="50">
        <v>70</v>
      </c>
      <c r="D17" s="50">
        <v>69</v>
      </c>
      <c r="E17" s="50">
        <v>68</v>
      </c>
      <c r="F17" s="50">
        <v>82</v>
      </c>
      <c r="G17" s="51">
        <v>64</v>
      </c>
      <c r="H17" s="49">
        <v>75</v>
      </c>
      <c r="I17" s="50">
        <v>63</v>
      </c>
      <c r="J17" s="50">
        <v>72</v>
      </c>
      <c r="K17" s="50">
        <v>72</v>
      </c>
      <c r="L17" s="50">
        <v>70</v>
      </c>
      <c r="M17" s="51">
        <v>82</v>
      </c>
      <c r="N17" s="49">
        <v>70</v>
      </c>
      <c r="O17" s="50">
        <v>78</v>
      </c>
      <c r="P17" s="51">
        <v>82</v>
      </c>
      <c r="Q17" s="49">
        <f t="shared" si="0"/>
        <v>405</v>
      </c>
      <c r="R17" s="50">
        <f t="shared" si="1"/>
        <v>434</v>
      </c>
      <c r="S17" s="51">
        <f t="shared" si="2"/>
        <v>230</v>
      </c>
      <c r="T17" s="56">
        <f t="shared" si="3"/>
        <v>1069</v>
      </c>
    </row>
    <row r="18" spans="1:20" ht="28.5" customHeight="1">
      <c r="A18" s="59" t="s">
        <v>53</v>
      </c>
      <c r="B18" s="18">
        <v>40</v>
      </c>
      <c r="C18" s="6">
        <v>51</v>
      </c>
      <c r="D18" s="6">
        <v>71</v>
      </c>
      <c r="E18" s="6">
        <v>74</v>
      </c>
      <c r="F18" s="6">
        <v>75</v>
      </c>
      <c r="G18" s="7">
        <v>83</v>
      </c>
      <c r="H18" s="18">
        <v>66</v>
      </c>
      <c r="I18" s="6">
        <v>75</v>
      </c>
      <c r="J18" s="6">
        <v>63</v>
      </c>
      <c r="K18" s="6">
        <v>72</v>
      </c>
      <c r="L18" s="6">
        <v>74</v>
      </c>
      <c r="M18" s="7">
        <v>69</v>
      </c>
      <c r="N18" s="18">
        <v>88</v>
      </c>
      <c r="O18" s="6">
        <v>70</v>
      </c>
      <c r="P18" s="7">
        <v>79</v>
      </c>
      <c r="Q18" s="18">
        <f>G18+F18+E18+D18+C18+B18</f>
        <v>394</v>
      </c>
      <c r="R18" s="6">
        <f>H18+I18+J18+K18+L18+M18</f>
        <v>419</v>
      </c>
      <c r="S18" s="7">
        <f>P18+O18+N18</f>
        <v>237</v>
      </c>
      <c r="T18" s="36">
        <f>S18+R18+Q18</f>
        <v>1050</v>
      </c>
    </row>
    <row r="19" spans="1:20" ht="28.5" customHeight="1" thickBot="1">
      <c r="A19" s="60" t="s">
        <v>54</v>
      </c>
      <c r="B19" s="19">
        <v>54</v>
      </c>
      <c r="C19" s="8">
        <v>49</v>
      </c>
      <c r="D19" s="8">
        <v>60</v>
      </c>
      <c r="E19" s="8">
        <v>78</v>
      </c>
      <c r="F19" s="8">
        <v>76</v>
      </c>
      <c r="G19" s="9">
        <v>77</v>
      </c>
      <c r="H19" s="19">
        <v>80</v>
      </c>
      <c r="I19" s="8">
        <v>69</v>
      </c>
      <c r="J19" s="8">
        <v>76</v>
      </c>
      <c r="K19" s="8">
        <v>63</v>
      </c>
      <c r="L19" s="8">
        <v>74</v>
      </c>
      <c r="M19" s="9">
        <v>76</v>
      </c>
      <c r="N19" s="19">
        <v>71</v>
      </c>
      <c r="O19" s="8">
        <v>90</v>
      </c>
      <c r="P19" s="9">
        <v>72</v>
      </c>
      <c r="Q19" s="19">
        <f>G19+F19+E19+D19+C19+B19</f>
        <v>394</v>
      </c>
      <c r="R19" s="8">
        <f>H19+I19+J19+K19+L19+M19</f>
        <v>438</v>
      </c>
      <c r="S19" s="9">
        <f>P19+O19+N19</f>
        <v>233</v>
      </c>
      <c r="T19" s="37">
        <f>S19+R19+Q19</f>
        <v>1065</v>
      </c>
    </row>
    <row r="20" spans="16:19" ht="28.5" customHeight="1">
      <c r="P20" s="91" t="s">
        <v>59</v>
      </c>
      <c r="Q20" s="92"/>
      <c r="R20" s="92"/>
      <c r="S20" s="92"/>
    </row>
    <row r="21" spans="2:17" ht="28.5" customHeight="1">
      <c r="B21" s="87" t="s">
        <v>58</v>
      </c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</row>
    <row r="22" spans="16:19" ht="28.5" customHeight="1" thickBot="1">
      <c r="P22" s="61"/>
      <c r="Q22" s="61"/>
      <c r="R22" s="61"/>
      <c r="S22" s="61"/>
    </row>
    <row r="23" spans="1:19" ht="28.5" customHeight="1">
      <c r="A23" s="69" t="s">
        <v>52</v>
      </c>
      <c r="B23" s="63" t="s">
        <v>37</v>
      </c>
      <c r="C23" s="64"/>
      <c r="D23" s="64"/>
      <c r="E23" s="64"/>
      <c r="F23" s="64"/>
      <c r="G23" s="64"/>
      <c r="H23" s="64"/>
      <c r="I23" s="64"/>
      <c r="J23" s="65"/>
      <c r="K23" s="71" t="s">
        <v>38</v>
      </c>
      <c r="L23" s="64"/>
      <c r="M23" s="64"/>
      <c r="N23" s="64"/>
      <c r="O23" s="64"/>
      <c r="P23" s="64"/>
      <c r="Q23" s="64"/>
      <c r="R23" s="64"/>
      <c r="S23" s="65"/>
    </row>
    <row r="24" spans="1:19" ht="28.5" customHeight="1" thickBot="1">
      <c r="A24" s="70"/>
      <c r="B24" s="32" t="s">
        <v>29</v>
      </c>
      <c r="C24" s="27" t="s">
        <v>30</v>
      </c>
      <c r="D24" s="27" t="s">
        <v>31</v>
      </c>
      <c r="E24" s="27" t="s">
        <v>32</v>
      </c>
      <c r="F24" s="27" t="s">
        <v>33</v>
      </c>
      <c r="G24" s="33" t="s">
        <v>34</v>
      </c>
      <c r="H24" s="38" t="s">
        <v>35</v>
      </c>
      <c r="I24" s="38" t="s">
        <v>36</v>
      </c>
      <c r="J24" s="34" t="s">
        <v>27</v>
      </c>
      <c r="K24" s="31" t="s">
        <v>29</v>
      </c>
      <c r="L24" s="27" t="s">
        <v>30</v>
      </c>
      <c r="M24" s="27" t="s">
        <v>31</v>
      </c>
      <c r="N24" s="27" t="s">
        <v>32</v>
      </c>
      <c r="O24" s="27" t="s">
        <v>33</v>
      </c>
      <c r="P24" s="33" t="s">
        <v>34</v>
      </c>
      <c r="Q24" s="38" t="s">
        <v>35</v>
      </c>
      <c r="R24" s="38" t="s">
        <v>36</v>
      </c>
      <c r="S24" s="34" t="s">
        <v>27</v>
      </c>
    </row>
    <row r="25" spans="1:19" ht="28.5" customHeight="1">
      <c r="A25" s="29" t="s">
        <v>0</v>
      </c>
      <c r="B25" s="17">
        <v>2</v>
      </c>
      <c r="C25" s="10">
        <v>2</v>
      </c>
      <c r="D25" s="10">
        <v>3</v>
      </c>
      <c r="E25" s="10">
        <v>2</v>
      </c>
      <c r="F25" s="10">
        <v>2</v>
      </c>
      <c r="G25" s="21">
        <v>2</v>
      </c>
      <c r="H25" s="24">
        <f>SUM(B25:G25)</f>
        <v>13</v>
      </c>
      <c r="I25" s="24">
        <v>1</v>
      </c>
      <c r="J25" s="35">
        <f>I25+H25</f>
        <v>14</v>
      </c>
      <c r="K25" s="12">
        <v>65</v>
      </c>
      <c r="L25" s="10">
        <v>76</v>
      </c>
      <c r="M25" s="10">
        <v>82</v>
      </c>
      <c r="N25" s="10">
        <v>69</v>
      </c>
      <c r="O25" s="10">
        <v>80</v>
      </c>
      <c r="P25" s="21">
        <v>76</v>
      </c>
      <c r="Q25" s="24">
        <f>SUM(K25:P25)</f>
        <v>448</v>
      </c>
      <c r="R25" s="24">
        <v>2</v>
      </c>
      <c r="S25" s="35">
        <f>R25+Q25</f>
        <v>450</v>
      </c>
    </row>
    <row r="26" spans="1:19" ht="28.5" customHeight="1">
      <c r="A26" s="30" t="s">
        <v>1</v>
      </c>
      <c r="B26" s="18">
        <v>3</v>
      </c>
      <c r="C26" s="6">
        <v>2</v>
      </c>
      <c r="D26" s="6">
        <v>3</v>
      </c>
      <c r="E26" s="6">
        <v>3</v>
      </c>
      <c r="F26" s="6">
        <v>2</v>
      </c>
      <c r="G26" s="22">
        <v>2</v>
      </c>
      <c r="H26" s="25">
        <f aca="true" t="shared" si="4" ref="H26:H36">SUM(B26:G26)</f>
        <v>15</v>
      </c>
      <c r="I26" s="25">
        <v>1</v>
      </c>
      <c r="J26" s="36">
        <f aca="true" t="shared" si="5" ref="J26:J36">I26+H26</f>
        <v>16</v>
      </c>
      <c r="K26" s="13">
        <v>75</v>
      </c>
      <c r="L26" s="6">
        <v>67</v>
      </c>
      <c r="M26" s="6">
        <v>82</v>
      </c>
      <c r="N26" s="6">
        <v>85</v>
      </c>
      <c r="O26" s="6">
        <v>70</v>
      </c>
      <c r="P26" s="22">
        <v>77</v>
      </c>
      <c r="Q26" s="25">
        <f aca="true" t="shared" si="6" ref="Q26:Q36">SUM(K26:P26)</f>
        <v>456</v>
      </c>
      <c r="R26" s="25">
        <v>2</v>
      </c>
      <c r="S26" s="36">
        <f aca="true" t="shared" si="7" ref="S26:S36">R26+Q26</f>
        <v>458</v>
      </c>
    </row>
    <row r="27" spans="1:19" ht="28.5" customHeight="1">
      <c r="A27" s="30" t="s">
        <v>2</v>
      </c>
      <c r="B27" s="18">
        <v>3</v>
      </c>
      <c r="C27" s="6">
        <v>3</v>
      </c>
      <c r="D27" s="6">
        <v>2</v>
      </c>
      <c r="E27" s="6">
        <v>3</v>
      </c>
      <c r="F27" s="6">
        <v>3</v>
      </c>
      <c r="G27" s="22">
        <v>2</v>
      </c>
      <c r="H27" s="25">
        <f t="shared" si="4"/>
        <v>16</v>
      </c>
      <c r="I27" s="25">
        <v>1</v>
      </c>
      <c r="J27" s="36">
        <f t="shared" si="5"/>
        <v>17</v>
      </c>
      <c r="K27" s="13">
        <v>81</v>
      </c>
      <c r="L27" s="6">
        <v>77</v>
      </c>
      <c r="M27" s="6">
        <v>70</v>
      </c>
      <c r="N27" s="6">
        <v>85</v>
      </c>
      <c r="O27" s="6">
        <v>83</v>
      </c>
      <c r="P27" s="22">
        <v>70</v>
      </c>
      <c r="Q27" s="25">
        <f t="shared" si="6"/>
        <v>466</v>
      </c>
      <c r="R27" s="25">
        <v>3</v>
      </c>
      <c r="S27" s="36">
        <f t="shared" si="7"/>
        <v>469</v>
      </c>
    </row>
    <row r="28" spans="1:19" ht="28.5" customHeight="1">
      <c r="A28" s="30" t="s">
        <v>3</v>
      </c>
      <c r="B28" s="18">
        <v>3</v>
      </c>
      <c r="C28" s="6">
        <v>3</v>
      </c>
      <c r="D28" s="6">
        <v>3</v>
      </c>
      <c r="E28" s="6">
        <v>2</v>
      </c>
      <c r="F28" s="6">
        <v>3</v>
      </c>
      <c r="G28" s="22">
        <v>2</v>
      </c>
      <c r="H28" s="25">
        <f t="shared" si="4"/>
        <v>16</v>
      </c>
      <c r="I28" s="25">
        <v>1</v>
      </c>
      <c r="J28" s="36">
        <f t="shared" si="5"/>
        <v>17</v>
      </c>
      <c r="K28" s="13">
        <v>75</v>
      </c>
      <c r="L28" s="6">
        <v>81</v>
      </c>
      <c r="M28" s="6">
        <v>75</v>
      </c>
      <c r="N28" s="6">
        <v>72</v>
      </c>
      <c r="O28" s="6">
        <v>82</v>
      </c>
      <c r="P28" s="22">
        <v>78</v>
      </c>
      <c r="Q28" s="25">
        <f t="shared" si="6"/>
        <v>463</v>
      </c>
      <c r="R28" s="25">
        <v>1</v>
      </c>
      <c r="S28" s="36">
        <f t="shared" si="7"/>
        <v>464</v>
      </c>
    </row>
    <row r="29" spans="1:19" ht="28.5" customHeight="1">
      <c r="A29" s="30" t="s">
        <v>4</v>
      </c>
      <c r="B29" s="18">
        <v>2</v>
      </c>
      <c r="C29" s="6">
        <v>3</v>
      </c>
      <c r="D29" s="6">
        <v>3</v>
      </c>
      <c r="E29" s="6">
        <v>3</v>
      </c>
      <c r="F29" s="6">
        <v>2</v>
      </c>
      <c r="G29" s="22">
        <v>2</v>
      </c>
      <c r="H29" s="25">
        <f t="shared" si="4"/>
        <v>15</v>
      </c>
      <c r="I29" s="25">
        <v>1</v>
      </c>
      <c r="J29" s="36">
        <f t="shared" si="5"/>
        <v>16</v>
      </c>
      <c r="K29" s="13">
        <v>64</v>
      </c>
      <c r="L29" s="6">
        <v>71</v>
      </c>
      <c r="M29" s="6">
        <v>79</v>
      </c>
      <c r="N29" s="6">
        <v>74</v>
      </c>
      <c r="O29" s="6">
        <v>70</v>
      </c>
      <c r="P29" s="22">
        <v>80</v>
      </c>
      <c r="Q29" s="25">
        <f t="shared" si="6"/>
        <v>438</v>
      </c>
      <c r="R29" s="25">
        <v>3</v>
      </c>
      <c r="S29" s="36">
        <f t="shared" si="7"/>
        <v>441</v>
      </c>
    </row>
    <row r="30" spans="1:19" ht="28.5" customHeight="1">
      <c r="A30" s="30" t="s">
        <v>5</v>
      </c>
      <c r="B30" s="18">
        <v>2</v>
      </c>
      <c r="C30" s="6">
        <v>2</v>
      </c>
      <c r="D30" s="6">
        <v>3</v>
      </c>
      <c r="E30" s="6">
        <v>3</v>
      </c>
      <c r="F30" s="6">
        <v>2</v>
      </c>
      <c r="G30" s="22">
        <v>2</v>
      </c>
      <c r="H30" s="25">
        <f t="shared" si="4"/>
        <v>14</v>
      </c>
      <c r="I30" s="25">
        <v>1</v>
      </c>
      <c r="J30" s="36">
        <f t="shared" si="5"/>
        <v>15</v>
      </c>
      <c r="K30" s="13">
        <v>65</v>
      </c>
      <c r="L30" s="6">
        <v>65</v>
      </c>
      <c r="M30" s="6">
        <v>74</v>
      </c>
      <c r="N30" s="6">
        <v>78</v>
      </c>
      <c r="O30" s="6">
        <v>74</v>
      </c>
      <c r="P30" s="22">
        <v>71</v>
      </c>
      <c r="Q30" s="25">
        <f t="shared" si="6"/>
        <v>427</v>
      </c>
      <c r="R30" s="25">
        <v>5</v>
      </c>
      <c r="S30" s="36">
        <f t="shared" si="7"/>
        <v>432</v>
      </c>
    </row>
    <row r="31" spans="1:19" ht="28.5" customHeight="1">
      <c r="A31" s="30" t="s">
        <v>6</v>
      </c>
      <c r="B31" s="18">
        <v>2</v>
      </c>
      <c r="C31" s="6">
        <v>2</v>
      </c>
      <c r="D31" s="6">
        <v>2</v>
      </c>
      <c r="E31" s="6">
        <v>3</v>
      </c>
      <c r="F31" s="6">
        <v>2</v>
      </c>
      <c r="G31" s="22">
        <v>2</v>
      </c>
      <c r="H31" s="25">
        <f t="shared" si="4"/>
        <v>13</v>
      </c>
      <c r="I31" s="25">
        <v>2</v>
      </c>
      <c r="J31" s="36">
        <f t="shared" si="5"/>
        <v>15</v>
      </c>
      <c r="K31" s="13">
        <v>66</v>
      </c>
      <c r="L31" s="6">
        <v>63</v>
      </c>
      <c r="M31" s="6">
        <v>66</v>
      </c>
      <c r="N31" s="6">
        <v>73</v>
      </c>
      <c r="O31" s="6">
        <v>78</v>
      </c>
      <c r="P31" s="22">
        <v>73</v>
      </c>
      <c r="Q31" s="25">
        <f t="shared" si="6"/>
        <v>419</v>
      </c>
      <c r="R31" s="25">
        <v>5</v>
      </c>
      <c r="S31" s="36">
        <f t="shared" si="7"/>
        <v>424</v>
      </c>
    </row>
    <row r="32" spans="1:19" ht="28.5" customHeight="1">
      <c r="A32" s="30" t="s">
        <v>7</v>
      </c>
      <c r="B32" s="18">
        <v>2</v>
      </c>
      <c r="C32" s="6">
        <v>2</v>
      </c>
      <c r="D32" s="6">
        <v>2</v>
      </c>
      <c r="E32" s="6">
        <v>3</v>
      </c>
      <c r="F32" s="6">
        <v>2</v>
      </c>
      <c r="G32" s="22">
        <v>2</v>
      </c>
      <c r="H32" s="25">
        <f t="shared" si="4"/>
        <v>13</v>
      </c>
      <c r="I32" s="25">
        <v>2</v>
      </c>
      <c r="J32" s="36">
        <f t="shared" si="5"/>
        <v>15</v>
      </c>
      <c r="K32" s="13">
        <v>63</v>
      </c>
      <c r="L32" s="6">
        <v>70</v>
      </c>
      <c r="M32" s="6">
        <v>64</v>
      </c>
      <c r="N32" s="6">
        <v>72</v>
      </c>
      <c r="O32" s="6">
        <v>77</v>
      </c>
      <c r="P32" s="22">
        <v>77</v>
      </c>
      <c r="Q32" s="25">
        <f t="shared" si="6"/>
        <v>423</v>
      </c>
      <c r="R32" s="25">
        <v>5</v>
      </c>
      <c r="S32" s="36">
        <f t="shared" si="7"/>
        <v>428</v>
      </c>
    </row>
    <row r="33" spans="1:19" ht="28.5" customHeight="1">
      <c r="A33" s="30" t="s">
        <v>8</v>
      </c>
      <c r="B33" s="18">
        <v>2</v>
      </c>
      <c r="C33" s="6">
        <v>2</v>
      </c>
      <c r="D33" s="6">
        <v>2</v>
      </c>
      <c r="E33" s="6">
        <v>2</v>
      </c>
      <c r="F33" s="6">
        <v>2</v>
      </c>
      <c r="G33" s="22">
        <v>2</v>
      </c>
      <c r="H33" s="25">
        <f t="shared" si="4"/>
        <v>12</v>
      </c>
      <c r="I33" s="25">
        <v>2</v>
      </c>
      <c r="J33" s="36">
        <f t="shared" si="5"/>
        <v>14</v>
      </c>
      <c r="K33" s="13">
        <v>67</v>
      </c>
      <c r="L33" s="6">
        <v>63</v>
      </c>
      <c r="M33" s="6">
        <v>72</v>
      </c>
      <c r="N33" s="6">
        <v>63</v>
      </c>
      <c r="O33" s="6">
        <v>70</v>
      </c>
      <c r="P33" s="22">
        <v>77</v>
      </c>
      <c r="Q33" s="25">
        <f t="shared" si="6"/>
        <v>412</v>
      </c>
      <c r="R33" s="25">
        <v>5</v>
      </c>
      <c r="S33" s="36">
        <f t="shared" si="7"/>
        <v>417</v>
      </c>
    </row>
    <row r="34" spans="1:19" ht="28.5" customHeight="1">
      <c r="A34" s="30" t="s">
        <v>9</v>
      </c>
      <c r="B34" s="18">
        <v>2</v>
      </c>
      <c r="C34" s="6">
        <v>3</v>
      </c>
      <c r="D34" s="6">
        <v>2</v>
      </c>
      <c r="E34" s="6">
        <v>3</v>
      </c>
      <c r="F34" s="6">
        <v>2</v>
      </c>
      <c r="G34" s="22">
        <v>2</v>
      </c>
      <c r="H34" s="25">
        <f t="shared" si="4"/>
        <v>14</v>
      </c>
      <c r="I34" s="25">
        <v>2</v>
      </c>
      <c r="J34" s="36">
        <f t="shared" si="5"/>
        <v>16</v>
      </c>
      <c r="K34" s="13">
        <v>57</v>
      </c>
      <c r="L34" s="6">
        <v>71</v>
      </c>
      <c r="M34" s="6">
        <v>65</v>
      </c>
      <c r="N34" s="6">
        <v>72</v>
      </c>
      <c r="O34" s="6">
        <v>65</v>
      </c>
      <c r="P34" s="22">
        <v>69</v>
      </c>
      <c r="Q34" s="25">
        <f t="shared" si="6"/>
        <v>399</v>
      </c>
      <c r="R34" s="25">
        <v>5</v>
      </c>
      <c r="S34" s="36">
        <f t="shared" si="7"/>
        <v>404</v>
      </c>
    </row>
    <row r="35" spans="1:19" ht="28.5" customHeight="1">
      <c r="A35" s="30" t="s">
        <v>10</v>
      </c>
      <c r="B35" s="18">
        <v>2</v>
      </c>
      <c r="C35" s="6">
        <v>2</v>
      </c>
      <c r="D35" s="6">
        <v>2</v>
      </c>
      <c r="E35" s="6">
        <v>2</v>
      </c>
      <c r="F35" s="6">
        <v>2</v>
      </c>
      <c r="G35" s="22">
        <v>2</v>
      </c>
      <c r="H35" s="25">
        <f t="shared" si="4"/>
        <v>12</v>
      </c>
      <c r="I35" s="25">
        <v>2</v>
      </c>
      <c r="J35" s="36">
        <f t="shared" si="5"/>
        <v>14</v>
      </c>
      <c r="K35" s="13">
        <v>64</v>
      </c>
      <c r="L35" s="6">
        <v>58</v>
      </c>
      <c r="M35" s="6">
        <v>69</v>
      </c>
      <c r="N35" s="6">
        <v>65</v>
      </c>
      <c r="O35" s="6">
        <v>72</v>
      </c>
      <c r="P35" s="22">
        <v>65</v>
      </c>
      <c r="Q35" s="25">
        <f t="shared" si="6"/>
        <v>393</v>
      </c>
      <c r="R35" s="25">
        <v>3</v>
      </c>
      <c r="S35" s="36">
        <f t="shared" si="7"/>
        <v>396</v>
      </c>
    </row>
    <row r="36" spans="1:19" ht="28.5" customHeight="1">
      <c r="A36" s="55" t="s">
        <v>11</v>
      </c>
      <c r="B36" s="49">
        <v>2</v>
      </c>
      <c r="C36" s="50">
        <v>2</v>
      </c>
      <c r="D36" s="50">
        <v>2</v>
      </c>
      <c r="E36" s="50">
        <v>2</v>
      </c>
      <c r="F36" s="50">
        <v>2</v>
      </c>
      <c r="G36" s="53">
        <v>2</v>
      </c>
      <c r="H36" s="54">
        <f t="shared" si="4"/>
        <v>12</v>
      </c>
      <c r="I36" s="54">
        <v>3</v>
      </c>
      <c r="J36" s="56">
        <f t="shared" si="5"/>
        <v>15</v>
      </c>
      <c r="K36" s="52">
        <v>69</v>
      </c>
      <c r="L36" s="50">
        <v>66</v>
      </c>
      <c r="M36" s="50">
        <v>60</v>
      </c>
      <c r="N36" s="50">
        <v>70</v>
      </c>
      <c r="O36" s="50">
        <v>66</v>
      </c>
      <c r="P36" s="53">
        <v>71</v>
      </c>
      <c r="Q36" s="54">
        <f t="shared" si="6"/>
        <v>402</v>
      </c>
      <c r="R36" s="54">
        <v>5</v>
      </c>
      <c r="S36" s="56">
        <f t="shared" si="7"/>
        <v>407</v>
      </c>
    </row>
    <row r="37" spans="1:19" ht="28.5" customHeight="1">
      <c r="A37" s="30" t="s">
        <v>53</v>
      </c>
      <c r="B37" s="18">
        <v>2</v>
      </c>
      <c r="C37" s="6">
        <v>2</v>
      </c>
      <c r="D37" s="6">
        <v>2</v>
      </c>
      <c r="E37" s="6">
        <v>2</v>
      </c>
      <c r="F37" s="6">
        <v>2</v>
      </c>
      <c r="G37" s="22">
        <v>2</v>
      </c>
      <c r="H37" s="25">
        <f>SUM(B37:G37)</f>
        <v>12</v>
      </c>
      <c r="I37" s="25">
        <v>3</v>
      </c>
      <c r="J37" s="36">
        <f>I37+H37</f>
        <v>15</v>
      </c>
      <c r="K37" s="13">
        <v>64</v>
      </c>
      <c r="L37" s="6">
        <v>69</v>
      </c>
      <c r="M37" s="6">
        <v>64</v>
      </c>
      <c r="N37" s="6">
        <v>60</v>
      </c>
      <c r="O37" s="6">
        <v>70</v>
      </c>
      <c r="P37" s="22">
        <v>65</v>
      </c>
      <c r="Q37" s="25">
        <f>SUM(K37:P37)</f>
        <v>392</v>
      </c>
      <c r="R37" s="25">
        <v>6</v>
      </c>
      <c r="S37" s="36">
        <f>R37+Q37</f>
        <v>398</v>
      </c>
    </row>
    <row r="38" spans="1:19" ht="28.5" customHeight="1" thickBot="1">
      <c r="A38" s="28" t="s">
        <v>54</v>
      </c>
      <c r="B38" s="19">
        <v>2</v>
      </c>
      <c r="C38" s="8">
        <v>2</v>
      </c>
      <c r="D38" s="8">
        <v>2</v>
      </c>
      <c r="E38" s="8">
        <v>2</v>
      </c>
      <c r="F38" s="8">
        <v>2</v>
      </c>
      <c r="G38" s="23">
        <v>2</v>
      </c>
      <c r="H38" s="26">
        <f>SUM(B38:G38)</f>
        <v>12</v>
      </c>
      <c r="I38" s="26">
        <v>3</v>
      </c>
      <c r="J38" s="37">
        <f>I38+H38</f>
        <v>15</v>
      </c>
      <c r="K38" s="14">
        <v>69</v>
      </c>
      <c r="L38" s="8">
        <v>66</v>
      </c>
      <c r="M38" s="8">
        <v>70</v>
      </c>
      <c r="N38" s="8">
        <v>64</v>
      </c>
      <c r="O38" s="8">
        <v>62</v>
      </c>
      <c r="P38" s="23">
        <v>71</v>
      </c>
      <c r="Q38" s="26">
        <f>SUM(K38:P38)</f>
        <v>402</v>
      </c>
      <c r="R38" s="26">
        <v>8</v>
      </c>
      <c r="S38" s="37">
        <f>R38+Q38</f>
        <v>410</v>
      </c>
    </row>
    <row r="39" spans="16:20" ht="28.5" customHeight="1">
      <c r="P39" s="89" t="s">
        <v>57</v>
      </c>
      <c r="Q39" s="90"/>
      <c r="R39" s="90"/>
      <c r="S39" s="90"/>
      <c r="T39" s="90"/>
    </row>
    <row r="40" spans="2:18" ht="28.5" customHeight="1">
      <c r="B40" s="87" t="s">
        <v>60</v>
      </c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</row>
    <row r="41" spans="1:20" ht="28.5" customHeight="1" thickBot="1">
      <c r="A41" s="4"/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88" t="s">
        <v>56</v>
      </c>
      <c r="S41" s="88"/>
      <c r="T41" s="88"/>
    </row>
    <row r="42" spans="1:20" ht="28.5" customHeight="1">
      <c r="A42" s="93" t="s">
        <v>28</v>
      </c>
      <c r="B42" s="76" t="s">
        <v>48</v>
      </c>
      <c r="C42" s="77"/>
      <c r="D42" s="77"/>
      <c r="E42" s="77"/>
      <c r="F42" s="77"/>
      <c r="G42" s="78"/>
      <c r="H42" s="11" t="s">
        <v>39</v>
      </c>
      <c r="I42" s="5" t="s">
        <v>40</v>
      </c>
      <c r="J42" s="5" t="s">
        <v>41</v>
      </c>
      <c r="K42" s="5" t="s">
        <v>42</v>
      </c>
      <c r="L42" s="5" t="s">
        <v>43</v>
      </c>
      <c r="M42" s="20" t="s">
        <v>44</v>
      </c>
      <c r="N42" s="15" t="s">
        <v>45</v>
      </c>
      <c r="O42" s="5" t="s">
        <v>46</v>
      </c>
      <c r="P42" s="16" t="s">
        <v>47</v>
      </c>
      <c r="Q42" s="79" t="s">
        <v>49</v>
      </c>
      <c r="R42" s="81" t="s">
        <v>50</v>
      </c>
      <c r="S42" s="83" t="s">
        <v>51</v>
      </c>
      <c r="T42" s="85" t="s">
        <v>27</v>
      </c>
    </row>
    <row r="43" spans="1:20" ht="28.5" customHeight="1" thickBot="1">
      <c r="A43" s="94"/>
      <c r="B43" s="41" t="s">
        <v>12</v>
      </c>
      <c r="C43" s="42" t="s">
        <v>13</v>
      </c>
      <c r="D43" s="42" t="s">
        <v>14</v>
      </c>
      <c r="E43" s="42" t="s">
        <v>15</v>
      </c>
      <c r="F43" s="42" t="s">
        <v>16</v>
      </c>
      <c r="G43" s="43" t="s">
        <v>17</v>
      </c>
      <c r="H43" s="44" t="s">
        <v>18</v>
      </c>
      <c r="I43" s="42" t="s">
        <v>19</v>
      </c>
      <c r="J43" s="42" t="s">
        <v>20</v>
      </c>
      <c r="K43" s="42" t="s">
        <v>21</v>
      </c>
      <c r="L43" s="42" t="s">
        <v>22</v>
      </c>
      <c r="M43" s="45" t="s">
        <v>23</v>
      </c>
      <c r="N43" s="41" t="s">
        <v>24</v>
      </c>
      <c r="O43" s="42" t="s">
        <v>25</v>
      </c>
      <c r="P43" s="43" t="s">
        <v>26</v>
      </c>
      <c r="Q43" s="80"/>
      <c r="R43" s="82"/>
      <c r="S43" s="84"/>
      <c r="T43" s="86"/>
    </row>
    <row r="44" spans="1:20" ht="28.5" customHeight="1">
      <c r="A44" s="57" t="s">
        <v>0</v>
      </c>
      <c r="B44" s="47">
        <v>40</v>
      </c>
      <c r="C44" s="40">
        <v>50</v>
      </c>
      <c r="D44" s="40">
        <v>28</v>
      </c>
      <c r="E44" s="40">
        <v>48</v>
      </c>
      <c r="F44" s="40">
        <v>47</v>
      </c>
      <c r="G44" s="46">
        <v>57</v>
      </c>
      <c r="H44" s="47">
        <v>50</v>
      </c>
      <c r="I44" s="40">
        <v>54</v>
      </c>
      <c r="J44" s="40">
        <v>60</v>
      </c>
      <c r="K44" s="40">
        <v>79</v>
      </c>
      <c r="L44" s="40">
        <v>62</v>
      </c>
      <c r="M44" s="46">
        <v>70</v>
      </c>
      <c r="N44" s="47">
        <v>56</v>
      </c>
      <c r="O44" s="40">
        <v>68</v>
      </c>
      <c r="P44" s="46">
        <v>61</v>
      </c>
      <c r="Q44" s="47">
        <f>G44+F44+E44+D44+C44+B44</f>
        <v>270</v>
      </c>
      <c r="R44" s="40">
        <f>H44+I44+J44+K44+L44+M44</f>
        <v>375</v>
      </c>
      <c r="S44" s="46">
        <f>P44+O44+N44</f>
        <v>185</v>
      </c>
      <c r="T44" s="39">
        <f>S44+R44+Q44</f>
        <v>830</v>
      </c>
    </row>
    <row r="45" spans="1:20" ht="28.5" customHeight="1">
      <c r="A45" s="59" t="s">
        <v>1</v>
      </c>
      <c r="B45" s="18">
        <v>28</v>
      </c>
      <c r="C45" s="6">
        <v>40</v>
      </c>
      <c r="D45" s="6">
        <v>50</v>
      </c>
      <c r="E45" s="6">
        <v>29</v>
      </c>
      <c r="F45" s="6">
        <v>44</v>
      </c>
      <c r="G45" s="7">
        <v>46</v>
      </c>
      <c r="H45" s="18">
        <v>54</v>
      </c>
      <c r="I45" s="6">
        <v>49</v>
      </c>
      <c r="J45" s="6">
        <v>54</v>
      </c>
      <c r="K45" s="6">
        <v>60</v>
      </c>
      <c r="L45" s="6">
        <v>82</v>
      </c>
      <c r="M45" s="7">
        <v>62</v>
      </c>
      <c r="N45" s="18">
        <v>68</v>
      </c>
      <c r="O45" s="6">
        <v>57</v>
      </c>
      <c r="P45" s="7">
        <v>67</v>
      </c>
      <c r="Q45" s="18">
        <f aca="true" t="shared" si="8" ref="Q45:Q57">G45+F45+E45+D45+C45+B45</f>
        <v>237</v>
      </c>
      <c r="R45" s="6">
        <f aca="true" t="shared" si="9" ref="R45:R57">H45+I45+J45+K45+L45+M45</f>
        <v>361</v>
      </c>
      <c r="S45" s="7">
        <f aca="true" t="shared" si="10" ref="S45:S57">P45+O45+N45</f>
        <v>192</v>
      </c>
      <c r="T45" s="36">
        <f aca="true" t="shared" si="11" ref="T45:T57">S45+R45+Q45</f>
        <v>790</v>
      </c>
    </row>
    <row r="46" spans="1:20" ht="28.5" customHeight="1">
      <c r="A46" s="59" t="s">
        <v>2</v>
      </c>
      <c r="B46" s="18">
        <v>36</v>
      </c>
      <c r="C46" s="6">
        <v>27</v>
      </c>
      <c r="D46" s="6">
        <v>40</v>
      </c>
      <c r="E46" s="6">
        <v>50</v>
      </c>
      <c r="F46" s="6">
        <v>26</v>
      </c>
      <c r="G46" s="7">
        <v>38</v>
      </c>
      <c r="H46" s="18">
        <v>44</v>
      </c>
      <c r="I46" s="6">
        <v>53</v>
      </c>
      <c r="J46" s="6">
        <v>48</v>
      </c>
      <c r="K46" s="6">
        <v>51</v>
      </c>
      <c r="L46" s="6">
        <v>61</v>
      </c>
      <c r="M46" s="7">
        <v>82</v>
      </c>
      <c r="N46" s="18">
        <v>61</v>
      </c>
      <c r="O46" s="6">
        <v>68</v>
      </c>
      <c r="P46" s="7">
        <v>59</v>
      </c>
      <c r="Q46" s="18">
        <f t="shared" si="8"/>
        <v>217</v>
      </c>
      <c r="R46" s="6">
        <f t="shared" si="9"/>
        <v>339</v>
      </c>
      <c r="S46" s="7">
        <f t="shared" si="10"/>
        <v>188</v>
      </c>
      <c r="T46" s="36">
        <f t="shared" si="11"/>
        <v>744</v>
      </c>
    </row>
    <row r="47" spans="1:20" ht="28.5" customHeight="1">
      <c r="A47" s="59" t="s">
        <v>3</v>
      </c>
      <c r="B47" s="18">
        <v>35</v>
      </c>
      <c r="C47" s="6">
        <v>31</v>
      </c>
      <c r="D47" s="6">
        <v>24</v>
      </c>
      <c r="E47" s="6">
        <v>34</v>
      </c>
      <c r="F47" s="6">
        <v>43</v>
      </c>
      <c r="G47" s="7">
        <v>26</v>
      </c>
      <c r="H47" s="18">
        <v>37</v>
      </c>
      <c r="I47" s="6">
        <v>42</v>
      </c>
      <c r="J47" s="6">
        <v>48</v>
      </c>
      <c r="K47" s="6">
        <v>49</v>
      </c>
      <c r="L47" s="6">
        <v>48</v>
      </c>
      <c r="M47" s="7">
        <v>58</v>
      </c>
      <c r="N47" s="18">
        <v>77</v>
      </c>
      <c r="O47" s="6">
        <v>59</v>
      </c>
      <c r="P47" s="7">
        <v>69</v>
      </c>
      <c r="Q47" s="18">
        <f t="shared" si="8"/>
        <v>193</v>
      </c>
      <c r="R47" s="6">
        <f t="shared" si="9"/>
        <v>282</v>
      </c>
      <c r="S47" s="7">
        <f t="shared" si="10"/>
        <v>205</v>
      </c>
      <c r="T47" s="36">
        <f t="shared" si="11"/>
        <v>680</v>
      </c>
    </row>
    <row r="48" spans="1:20" ht="28.5" customHeight="1">
      <c r="A48" s="59" t="s">
        <v>4</v>
      </c>
      <c r="B48" s="18">
        <v>35</v>
      </c>
      <c r="C48" s="6">
        <v>31</v>
      </c>
      <c r="D48" s="6">
        <v>30</v>
      </c>
      <c r="E48" s="6">
        <v>23</v>
      </c>
      <c r="F48" s="6">
        <v>32</v>
      </c>
      <c r="G48" s="7">
        <v>41</v>
      </c>
      <c r="H48" s="18">
        <v>26</v>
      </c>
      <c r="I48" s="6">
        <v>37</v>
      </c>
      <c r="J48" s="6">
        <v>43</v>
      </c>
      <c r="K48" s="6">
        <v>47</v>
      </c>
      <c r="L48" s="6">
        <v>49</v>
      </c>
      <c r="M48" s="7">
        <v>46</v>
      </c>
      <c r="N48" s="18">
        <v>59</v>
      </c>
      <c r="O48" s="6">
        <v>74</v>
      </c>
      <c r="P48" s="7">
        <v>58</v>
      </c>
      <c r="Q48" s="18">
        <f t="shared" si="8"/>
        <v>192</v>
      </c>
      <c r="R48" s="6">
        <f t="shared" si="9"/>
        <v>248</v>
      </c>
      <c r="S48" s="7">
        <f t="shared" si="10"/>
        <v>191</v>
      </c>
      <c r="T48" s="36">
        <f t="shared" si="11"/>
        <v>631</v>
      </c>
    </row>
    <row r="49" spans="1:20" ht="28.5" customHeight="1">
      <c r="A49" s="59" t="s">
        <v>5</v>
      </c>
      <c r="B49" s="18">
        <v>22</v>
      </c>
      <c r="C49" s="6">
        <v>32</v>
      </c>
      <c r="D49" s="6">
        <v>25</v>
      </c>
      <c r="E49" s="6">
        <v>29</v>
      </c>
      <c r="F49" s="6">
        <v>23</v>
      </c>
      <c r="G49" s="7">
        <v>26</v>
      </c>
      <c r="H49" s="18">
        <v>32</v>
      </c>
      <c r="I49" s="6">
        <v>23</v>
      </c>
      <c r="J49" s="6">
        <v>32</v>
      </c>
      <c r="K49" s="6">
        <v>41</v>
      </c>
      <c r="L49" s="6">
        <v>43</v>
      </c>
      <c r="M49" s="7">
        <v>47</v>
      </c>
      <c r="N49" s="18">
        <v>47</v>
      </c>
      <c r="O49" s="6">
        <v>56</v>
      </c>
      <c r="P49" s="7">
        <v>73</v>
      </c>
      <c r="Q49" s="18">
        <f t="shared" si="8"/>
        <v>157</v>
      </c>
      <c r="R49" s="6">
        <f t="shared" si="9"/>
        <v>218</v>
      </c>
      <c r="S49" s="7">
        <f t="shared" si="10"/>
        <v>176</v>
      </c>
      <c r="T49" s="36">
        <f t="shared" si="11"/>
        <v>551</v>
      </c>
    </row>
    <row r="50" spans="1:20" ht="28.5" customHeight="1">
      <c r="A50" s="59" t="s">
        <v>6</v>
      </c>
      <c r="B50" s="18">
        <v>28</v>
      </c>
      <c r="C50" s="6">
        <v>22</v>
      </c>
      <c r="D50" s="6">
        <v>28</v>
      </c>
      <c r="E50" s="6">
        <v>28</v>
      </c>
      <c r="F50" s="6">
        <v>29</v>
      </c>
      <c r="G50" s="7">
        <v>23</v>
      </c>
      <c r="H50" s="18">
        <v>30</v>
      </c>
      <c r="I50" s="6">
        <v>31</v>
      </c>
      <c r="J50" s="6">
        <v>24</v>
      </c>
      <c r="K50" s="6">
        <v>33</v>
      </c>
      <c r="L50" s="6">
        <v>43</v>
      </c>
      <c r="M50" s="7">
        <v>44</v>
      </c>
      <c r="N50" s="18">
        <v>47</v>
      </c>
      <c r="O50" s="6">
        <v>49</v>
      </c>
      <c r="P50" s="7">
        <v>54</v>
      </c>
      <c r="Q50" s="18">
        <f t="shared" si="8"/>
        <v>158</v>
      </c>
      <c r="R50" s="6">
        <f t="shared" si="9"/>
        <v>205</v>
      </c>
      <c r="S50" s="7">
        <f t="shared" si="10"/>
        <v>150</v>
      </c>
      <c r="T50" s="36">
        <f t="shared" si="11"/>
        <v>513</v>
      </c>
    </row>
    <row r="51" spans="1:20" ht="28.5" customHeight="1">
      <c r="A51" s="59" t="s">
        <v>7</v>
      </c>
      <c r="B51" s="18">
        <v>20</v>
      </c>
      <c r="C51" s="6">
        <v>30</v>
      </c>
      <c r="D51" s="6">
        <v>23</v>
      </c>
      <c r="E51" s="6">
        <v>32</v>
      </c>
      <c r="F51" s="6">
        <v>28</v>
      </c>
      <c r="G51" s="7">
        <v>30</v>
      </c>
      <c r="H51" s="18">
        <v>25</v>
      </c>
      <c r="I51" s="6">
        <v>29</v>
      </c>
      <c r="J51" s="6">
        <v>32</v>
      </c>
      <c r="K51" s="6">
        <v>24</v>
      </c>
      <c r="L51" s="6">
        <v>35</v>
      </c>
      <c r="M51" s="7">
        <v>43</v>
      </c>
      <c r="N51" s="18">
        <v>44</v>
      </c>
      <c r="O51" s="6">
        <v>47</v>
      </c>
      <c r="P51" s="7">
        <v>47</v>
      </c>
      <c r="Q51" s="18">
        <f t="shared" si="8"/>
        <v>163</v>
      </c>
      <c r="R51" s="6">
        <f t="shared" si="9"/>
        <v>188</v>
      </c>
      <c r="S51" s="7">
        <f t="shared" si="10"/>
        <v>138</v>
      </c>
      <c r="T51" s="36">
        <f t="shared" si="11"/>
        <v>489</v>
      </c>
    </row>
    <row r="52" spans="1:20" ht="28.5" customHeight="1">
      <c r="A52" s="59" t="s">
        <v>8</v>
      </c>
      <c r="B52" s="18">
        <v>17</v>
      </c>
      <c r="C52" s="6">
        <v>19</v>
      </c>
      <c r="D52" s="6">
        <v>28</v>
      </c>
      <c r="E52" s="6">
        <v>20</v>
      </c>
      <c r="F52" s="6">
        <v>27</v>
      </c>
      <c r="G52" s="7">
        <v>25</v>
      </c>
      <c r="H52" s="18">
        <v>26</v>
      </c>
      <c r="I52" s="6">
        <v>25</v>
      </c>
      <c r="J52" s="6">
        <v>27</v>
      </c>
      <c r="K52" s="6">
        <v>32</v>
      </c>
      <c r="L52" s="6">
        <v>25</v>
      </c>
      <c r="M52" s="7">
        <v>36</v>
      </c>
      <c r="N52" s="18">
        <v>45</v>
      </c>
      <c r="O52" s="6">
        <v>42</v>
      </c>
      <c r="P52" s="7">
        <v>46</v>
      </c>
      <c r="Q52" s="18">
        <f t="shared" si="8"/>
        <v>136</v>
      </c>
      <c r="R52" s="6">
        <f t="shared" si="9"/>
        <v>171</v>
      </c>
      <c r="S52" s="7">
        <f t="shared" si="10"/>
        <v>133</v>
      </c>
      <c r="T52" s="36">
        <f t="shared" si="11"/>
        <v>440</v>
      </c>
    </row>
    <row r="53" spans="1:20" ht="28.5" customHeight="1">
      <c r="A53" s="59" t="s">
        <v>9</v>
      </c>
      <c r="B53" s="18">
        <v>22</v>
      </c>
      <c r="C53" s="6">
        <v>15</v>
      </c>
      <c r="D53" s="6">
        <v>18</v>
      </c>
      <c r="E53" s="6">
        <v>26</v>
      </c>
      <c r="F53" s="6">
        <v>19</v>
      </c>
      <c r="G53" s="7">
        <v>24</v>
      </c>
      <c r="H53" s="18">
        <v>24</v>
      </c>
      <c r="I53" s="6">
        <v>27</v>
      </c>
      <c r="J53" s="6">
        <v>25</v>
      </c>
      <c r="K53" s="6">
        <v>26</v>
      </c>
      <c r="L53" s="6">
        <v>32</v>
      </c>
      <c r="M53" s="7">
        <v>27</v>
      </c>
      <c r="N53" s="18">
        <v>37</v>
      </c>
      <c r="O53" s="6">
        <v>48</v>
      </c>
      <c r="P53" s="7">
        <v>44</v>
      </c>
      <c r="Q53" s="18">
        <f t="shared" si="8"/>
        <v>124</v>
      </c>
      <c r="R53" s="6">
        <f t="shared" si="9"/>
        <v>161</v>
      </c>
      <c r="S53" s="7">
        <f t="shared" si="10"/>
        <v>129</v>
      </c>
      <c r="T53" s="36">
        <f t="shared" si="11"/>
        <v>414</v>
      </c>
    </row>
    <row r="54" spans="1:20" ht="28.5" customHeight="1">
      <c r="A54" s="59" t="s">
        <v>10</v>
      </c>
      <c r="B54" s="18">
        <v>22</v>
      </c>
      <c r="C54" s="6">
        <v>21</v>
      </c>
      <c r="D54" s="6">
        <v>16</v>
      </c>
      <c r="E54" s="6">
        <v>17</v>
      </c>
      <c r="F54" s="6">
        <v>23</v>
      </c>
      <c r="G54" s="7">
        <v>16</v>
      </c>
      <c r="H54" s="18">
        <v>25</v>
      </c>
      <c r="I54" s="6">
        <v>22</v>
      </c>
      <c r="J54" s="6">
        <v>27</v>
      </c>
      <c r="K54" s="6">
        <v>27</v>
      </c>
      <c r="L54" s="6">
        <v>26</v>
      </c>
      <c r="M54" s="7">
        <v>30</v>
      </c>
      <c r="N54" s="18">
        <v>28</v>
      </c>
      <c r="O54" s="6">
        <v>33</v>
      </c>
      <c r="P54" s="7">
        <v>48</v>
      </c>
      <c r="Q54" s="18">
        <f t="shared" si="8"/>
        <v>115</v>
      </c>
      <c r="R54" s="6">
        <f t="shared" si="9"/>
        <v>157</v>
      </c>
      <c r="S54" s="7">
        <f t="shared" si="10"/>
        <v>109</v>
      </c>
      <c r="T54" s="36">
        <f t="shared" si="11"/>
        <v>381</v>
      </c>
    </row>
    <row r="55" spans="1:20" ht="28.5" customHeight="1">
      <c r="A55" s="58" t="s">
        <v>11</v>
      </c>
      <c r="B55" s="49">
        <v>12</v>
      </c>
      <c r="C55" s="50">
        <v>22</v>
      </c>
      <c r="D55" s="50">
        <v>22</v>
      </c>
      <c r="E55" s="50">
        <v>17</v>
      </c>
      <c r="F55" s="50">
        <v>13</v>
      </c>
      <c r="G55" s="51">
        <v>24</v>
      </c>
      <c r="H55" s="49">
        <v>14</v>
      </c>
      <c r="I55" s="50">
        <v>24</v>
      </c>
      <c r="J55" s="50">
        <v>21</v>
      </c>
      <c r="K55" s="50">
        <v>24</v>
      </c>
      <c r="L55" s="50">
        <v>25</v>
      </c>
      <c r="M55" s="51">
        <v>25</v>
      </c>
      <c r="N55" s="49">
        <v>30</v>
      </c>
      <c r="O55" s="50">
        <v>27</v>
      </c>
      <c r="P55" s="51">
        <v>32</v>
      </c>
      <c r="Q55" s="49">
        <f t="shared" si="8"/>
        <v>110</v>
      </c>
      <c r="R55" s="50">
        <f t="shared" si="9"/>
        <v>133</v>
      </c>
      <c r="S55" s="51">
        <f t="shared" si="10"/>
        <v>89</v>
      </c>
      <c r="T55" s="56">
        <f t="shared" si="11"/>
        <v>332</v>
      </c>
    </row>
    <row r="56" spans="1:20" ht="28.5" customHeight="1">
      <c r="A56" s="59" t="s">
        <v>53</v>
      </c>
      <c r="B56" s="18">
        <v>18</v>
      </c>
      <c r="C56" s="6">
        <v>14</v>
      </c>
      <c r="D56" s="6">
        <v>24</v>
      </c>
      <c r="E56" s="6">
        <v>19</v>
      </c>
      <c r="F56" s="6">
        <v>18</v>
      </c>
      <c r="G56" s="7">
        <v>12</v>
      </c>
      <c r="H56" s="18">
        <v>24</v>
      </c>
      <c r="I56" s="6">
        <v>13</v>
      </c>
      <c r="J56" s="6">
        <v>24</v>
      </c>
      <c r="K56" s="6">
        <v>22</v>
      </c>
      <c r="L56" s="6">
        <v>24</v>
      </c>
      <c r="M56" s="7">
        <v>25</v>
      </c>
      <c r="N56" s="18">
        <v>24</v>
      </c>
      <c r="O56" s="6">
        <v>31</v>
      </c>
      <c r="P56" s="7">
        <v>28</v>
      </c>
      <c r="Q56" s="18">
        <f t="shared" si="8"/>
        <v>105</v>
      </c>
      <c r="R56" s="6">
        <f t="shared" si="9"/>
        <v>132</v>
      </c>
      <c r="S56" s="7">
        <f t="shared" si="10"/>
        <v>83</v>
      </c>
      <c r="T56" s="36">
        <f t="shared" si="11"/>
        <v>320</v>
      </c>
    </row>
    <row r="57" spans="1:20" ht="28.5" customHeight="1" thickBot="1">
      <c r="A57" s="60" t="s">
        <v>54</v>
      </c>
      <c r="B57" s="19">
        <v>18</v>
      </c>
      <c r="C57" s="8">
        <v>13</v>
      </c>
      <c r="D57" s="8">
        <v>17</v>
      </c>
      <c r="E57" s="8">
        <v>24</v>
      </c>
      <c r="F57" s="8">
        <v>19</v>
      </c>
      <c r="G57" s="9">
        <v>17</v>
      </c>
      <c r="H57" s="19">
        <v>12</v>
      </c>
      <c r="I57" s="8">
        <v>26</v>
      </c>
      <c r="J57" s="8">
        <v>14</v>
      </c>
      <c r="K57" s="8">
        <v>24</v>
      </c>
      <c r="L57" s="8">
        <v>23</v>
      </c>
      <c r="M57" s="9">
        <v>24</v>
      </c>
      <c r="N57" s="19">
        <v>25</v>
      </c>
      <c r="O57" s="8">
        <v>22</v>
      </c>
      <c r="P57" s="9">
        <v>32</v>
      </c>
      <c r="Q57" s="19">
        <f t="shared" si="8"/>
        <v>108</v>
      </c>
      <c r="R57" s="8">
        <f t="shared" si="9"/>
        <v>123</v>
      </c>
      <c r="S57" s="9">
        <f t="shared" si="10"/>
        <v>79</v>
      </c>
      <c r="T57" s="37">
        <f t="shared" si="11"/>
        <v>310</v>
      </c>
    </row>
    <row r="58" spans="16:19" ht="28.5" customHeight="1">
      <c r="P58" s="91" t="s">
        <v>59</v>
      </c>
      <c r="Q58" s="92"/>
      <c r="R58" s="92"/>
      <c r="S58" s="92"/>
    </row>
    <row r="59" spans="2:17" ht="28.5" customHeight="1">
      <c r="B59" s="87" t="s">
        <v>61</v>
      </c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</row>
    <row r="60" spans="16:19" ht="28.5" customHeight="1" thickBot="1">
      <c r="P60" s="61"/>
      <c r="Q60" s="61"/>
      <c r="R60" s="61"/>
      <c r="S60" s="61"/>
    </row>
    <row r="61" spans="1:19" ht="28.5" customHeight="1">
      <c r="A61" s="69" t="s">
        <v>52</v>
      </c>
      <c r="B61" s="63" t="s">
        <v>37</v>
      </c>
      <c r="C61" s="64"/>
      <c r="D61" s="64"/>
      <c r="E61" s="64"/>
      <c r="F61" s="64"/>
      <c r="G61" s="64"/>
      <c r="H61" s="64"/>
      <c r="I61" s="64"/>
      <c r="J61" s="65"/>
      <c r="K61" s="71" t="s">
        <v>38</v>
      </c>
      <c r="L61" s="64"/>
      <c r="M61" s="64"/>
      <c r="N61" s="64"/>
      <c r="O61" s="64"/>
      <c r="P61" s="64"/>
      <c r="Q61" s="64"/>
      <c r="R61" s="64"/>
      <c r="S61" s="65"/>
    </row>
    <row r="62" spans="1:19" ht="28.5" customHeight="1" thickBot="1">
      <c r="A62" s="70"/>
      <c r="B62" s="32" t="s">
        <v>29</v>
      </c>
      <c r="C62" s="27" t="s">
        <v>30</v>
      </c>
      <c r="D62" s="27" t="s">
        <v>31</v>
      </c>
      <c r="E62" s="27" t="s">
        <v>32</v>
      </c>
      <c r="F62" s="27" t="s">
        <v>33</v>
      </c>
      <c r="G62" s="33" t="s">
        <v>34</v>
      </c>
      <c r="H62" s="38" t="s">
        <v>35</v>
      </c>
      <c r="I62" s="38" t="s">
        <v>36</v>
      </c>
      <c r="J62" s="34" t="s">
        <v>27</v>
      </c>
      <c r="K62" s="31" t="s">
        <v>29</v>
      </c>
      <c r="L62" s="27" t="s">
        <v>30</v>
      </c>
      <c r="M62" s="27" t="s">
        <v>31</v>
      </c>
      <c r="N62" s="27" t="s">
        <v>32</v>
      </c>
      <c r="O62" s="27" t="s">
        <v>33</v>
      </c>
      <c r="P62" s="33" t="s">
        <v>34</v>
      </c>
      <c r="Q62" s="38" t="s">
        <v>35</v>
      </c>
      <c r="R62" s="38" t="s">
        <v>36</v>
      </c>
      <c r="S62" s="34" t="s">
        <v>27</v>
      </c>
    </row>
    <row r="63" spans="1:19" ht="28.5" customHeight="1">
      <c r="A63" s="29" t="s">
        <v>0</v>
      </c>
      <c r="B63" s="17">
        <v>2</v>
      </c>
      <c r="C63" s="10">
        <v>2</v>
      </c>
      <c r="D63" s="10">
        <v>2</v>
      </c>
      <c r="E63" s="10">
        <v>2</v>
      </c>
      <c r="F63" s="10">
        <v>2</v>
      </c>
      <c r="G63" s="21">
        <v>2</v>
      </c>
      <c r="H63" s="24">
        <f>SUM(B63:G63)</f>
        <v>12</v>
      </c>
      <c r="I63" s="24">
        <v>1</v>
      </c>
      <c r="J63" s="35">
        <f>I63+H63</f>
        <v>13</v>
      </c>
      <c r="K63" s="12">
        <v>50</v>
      </c>
      <c r="L63" s="10">
        <v>54</v>
      </c>
      <c r="M63" s="10">
        <v>57</v>
      </c>
      <c r="N63" s="10">
        <v>80</v>
      </c>
      <c r="O63" s="10">
        <v>58</v>
      </c>
      <c r="P63" s="21">
        <v>68</v>
      </c>
      <c r="Q63" s="24">
        <f>SUM(K63:P63)</f>
        <v>367</v>
      </c>
      <c r="R63" s="24">
        <v>4</v>
      </c>
      <c r="S63" s="35">
        <f>R63+Q63</f>
        <v>371</v>
      </c>
    </row>
    <row r="64" spans="1:19" ht="28.5" customHeight="1">
      <c r="A64" s="30" t="s">
        <v>1</v>
      </c>
      <c r="B64" s="18">
        <v>2</v>
      </c>
      <c r="C64" s="6">
        <v>2</v>
      </c>
      <c r="D64" s="6">
        <v>2</v>
      </c>
      <c r="E64" s="6">
        <v>2</v>
      </c>
      <c r="F64" s="6">
        <v>3</v>
      </c>
      <c r="G64" s="22">
        <v>2</v>
      </c>
      <c r="H64" s="25">
        <f aca="true" t="shared" si="12" ref="H64:H76">SUM(B64:G64)</f>
        <v>13</v>
      </c>
      <c r="I64" s="25">
        <v>1</v>
      </c>
      <c r="J64" s="36">
        <f aca="true" t="shared" si="13" ref="J64:J76">I64+H64</f>
        <v>14</v>
      </c>
      <c r="K64" s="13">
        <v>54</v>
      </c>
      <c r="L64" s="6">
        <v>49</v>
      </c>
      <c r="M64" s="6">
        <v>54</v>
      </c>
      <c r="N64" s="6">
        <v>58</v>
      </c>
      <c r="O64" s="6">
        <v>83</v>
      </c>
      <c r="P64" s="22">
        <v>58</v>
      </c>
      <c r="Q64" s="25">
        <f aca="true" t="shared" si="14" ref="Q64:Q76">SUM(K64:P64)</f>
        <v>356</v>
      </c>
      <c r="R64" s="25">
        <v>3</v>
      </c>
      <c r="S64" s="36">
        <f aca="true" t="shared" si="15" ref="S64:S76">R64+Q64</f>
        <v>359</v>
      </c>
    </row>
    <row r="65" spans="1:19" ht="28.5" customHeight="1">
      <c r="A65" s="30" t="s">
        <v>2</v>
      </c>
      <c r="B65" s="18">
        <v>2</v>
      </c>
      <c r="C65" s="6">
        <v>2</v>
      </c>
      <c r="D65" s="6">
        <v>2</v>
      </c>
      <c r="E65" s="6">
        <v>2</v>
      </c>
      <c r="F65" s="6">
        <v>2</v>
      </c>
      <c r="G65" s="22">
        <v>3</v>
      </c>
      <c r="H65" s="25">
        <f t="shared" si="12"/>
        <v>13</v>
      </c>
      <c r="I65" s="25">
        <v>2</v>
      </c>
      <c r="J65" s="36">
        <f t="shared" si="13"/>
        <v>15</v>
      </c>
      <c r="K65" s="13">
        <v>41</v>
      </c>
      <c r="L65" s="6">
        <v>53</v>
      </c>
      <c r="M65" s="6">
        <v>46</v>
      </c>
      <c r="N65" s="6">
        <v>51</v>
      </c>
      <c r="O65" s="6">
        <v>60</v>
      </c>
      <c r="P65" s="22">
        <v>82</v>
      </c>
      <c r="Q65" s="25">
        <f t="shared" si="14"/>
        <v>333</v>
      </c>
      <c r="R65" s="25">
        <v>3</v>
      </c>
      <c r="S65" s="36">
        <f t="shared" si="15"/>
        <v>336</v>
      </c>
    </row>
    <row r="66" spans="1:19" ht="28.5" customHeight="1">
      <c r="A66" s="30" t="s">
        <v>3</v>
      </c>
      <c r="B66" s="18">
        <v>2</v>
      </c>
      <c r="C66" s="6">
        <v>2</v>
      </c>
      <c r="D66" s="6">
        <v>2</v>
      </c>
      <c r="E66" s="6">
        <v>2</v>
      </c>
      <c r="F66" s="6">
        <v>2</v>
      </c>
      <c r="G66" s="22">
        <v>2</v>
      </c>
      <c r="H66" s="25">
        <f t="shared" si="12"/>
        <v>12</v>
      </c>
      <c r="I66" s="25">
        <v>2</v>
      </c>
      <c r="J66" s="36">
        <f t="shared" si="13"/>
        <v>14</v>
      </c>
      <c r="K66" s="13">
        <v>37</v>
      </c>
      <c r="L66" s="6">
        <v>39</v>
      </c>
      <c r="M66" s="6">
        <v>49</v>
      </c>
      <c r="N66" s="6">
        <v>46</v>
      </c>
      <c r="O66" s="6">
        <v>50</v>
      </c>
      <c r="P66" s="22">
        <v>57</v>
      </c>
      <c r="Q66" s="25">
        <f t="shared" si="14"/>
        <v>278</v>
      </c>
      <c r="R66" s="25">
        <v>4</v>
      </c>
      <c r="S66" s="36">
        <f t="shared" si="15"/>
        <v>282</v>
      </c>
    </row>
    <row r="67" spans="1:19" ht="28.5" customHeight="1">
      <c r="A67" s="30" t="s">
        <v>4</v>
      </c>
      <c r="B67" s="18">
        <v>1</v>
      </c>
      <c r="C67" s="6">
        <v>2</v>
      </c>
      <c r="D67" s="6">
        <v>2</v>
      </c>
      <c r="E67" s="6">
        <v>2</v>
      </c>
      <c r="F67" s="6">
        <v>2</v>
      </c>
      <c r="G67" s="22">
        <v>2</v>
      </c>
      <c r="H67" s="25">
        <f t="shared" si="12"/>
        <v>11</v>
      </c>
      <c r="I67" s="25">
        <v>2</v>
      </c>
      <c r="J67" s="36">
        <f t="shared" si="13"/>
        <v>13</v>
      </c>
      <c r="K67" s="13">
        <v>26</v>
      </c>
      <c r="L67" s="6">
        <v>37</v>
      </c>
      <c r="M67" s="6">
        <v>39</v>
      </c>
      <c r="N67" s="6">
        <v>47</v>
      </c>
      <c r="O67" s="6">
        <v>47</v>
      </c>
      <c r="P67" s="22">
        <v>50</v>
      </c>
      <c r="Q67" s="25">
        <f t="shared" si="14"/>
        <v>246</v>
      </c>
      <c r="R67" s="25">
        <v>2</v>
      </c>
      <c r="S67" s="36">
        <f t="shared" si="15"/>
        <v>248</v>
      </c>
    </row>
    <row r="68" spans="1:19" ht="28.5" customHeight="1">
      <c r="A68" s="30" t="s">
        <v>5</v>
      </c>
      <c r="B68" s="18">
        <v>1</v>
      </c>
      <c r="C68" s="6">
        <v>1</v>
      </c>
      <c r="D68" s="6">
        <v>1</v>
      </c>
      <c r="E68" s="6">
        <v>1</v>
      </c>
      <c r="F68" s="6">
        <v>2</v>
      </c>
      <c r="G68" s="22">
        <v>2</v>
      </c>
      <c r="H68" s="25">
        <f t="shared" si="12"/>
        <v>8</v>
      </c>
      <c r="I68" s="25">
        <v>2</v>
      </c>
      <c r="J68" s="36">
        <f t="shared" si="13"/>
        <v>10</v>
      </c>
      <c r="K68" s="13">
        <v>30</v>
      </c>
      <c r="L68" s="6">
        <v>23</v>
      </c>
      <c r="M68" s="6">
        <v>32</v>
      </c>
      <c r="N68" s="6">
        <v>35</v>
      </c>
      <c r="O68" s="6">
        <v>43</v>
      </c>
      <c r="P68" s="22">
        <v>45</v>
      </c>
      <c r="Q68" s="25">
        <f t="shared" si="14"/>
        <v>208</v>
      </c>
      <c r="R68" s="25">
        <v>2</v>
      </c>
      <c r="S68" s="36">
        <f t="shared" si="15"/>
        <v>210</v>
      </c>
    </row>
    <row r="69" spans="1:19" ht="28.5" customHeight="1">
      <c r="A69" s="30" t="s">
        <v>6</v>
      </c>
      <c r="B69" s="18">
        <v>1</v>
      </c>
      <c r="C69" s="6">
        <v>1</v>
      </c>
      <c r="D69" s="6">
        <v>1</v>
      </c>
      <c r="E69" s="6">
        <v>1</v>
      </c>
      <c r="F69" s="6">
        <v>1</v>
      </c>
      <c r="G69" s="22">
        <v>2</v>
      </c>
      <c r="H69" s="25">
        <f t="shared" si="12"/>
        <v>7</v>
      </c>
      <c r="I69" s="25">
        <v>2</v>
      </c>
      <c r="J69" s="36">
        <f t="shared" si="13"/>
        <v>9</v>
      </c>
      <c r="K69" s="13">
        <v>28</v>
      </c>
      <c r="L69" s="6">
        <v>32</v>
      </c>
      <c r="M69" s="6">
        <v>24</v>
      </c>
      <c r="N69" s="6">
        <v>33</v>
      </c>
      <c r="O69" s="6">
        <v>40</v>
      </c>
      <c r="P69" s="22">
        <v>43</v>
      </c>
      <c r="Q69" s="25">
        <f t="shared" si="14"/>
        <v>200</v>
      </c>
      <c r="R69" s="25">
        <v>3</v>
      </c>
      <c r="S69" s="36">
        <f t="shared" si="15"/>
        <v>203</v>
      </c>
    </row>
    <row r="70" spans="1:19" ht="28.5" customHeight="1">
      <c r="A70" s="30" t="s">
        <v>7</v>
      </c>
      <c r="B70" s="18">
        <v>1</v>
      </c>
      <c r="C70" s="6">
        <v>1</v>
      </c>
      <c r="D70" s="6">
        <v>1</v>
      </c>
      <c r="E70" s="6">
        <v>1</v>
      </c>
      <c r="F70" s="6">
        <v>1</v>
      </c>
      <c r="G70" s="22">
        <v>1</v>
      </c>
      <c r="H70" s="25">
        <f t="shared" si="12"/>
        <v>6</v>
      </c>
      <c r="I70" s="25">
        <v>2</v>
      </c>
      <c r="J70" s="36">
        <f t="shared" si="13"/>
        <v>8</v>
      </c>
      <c r="K70" s="13">
        <v>24</v>
      </c>
      <c r="L70" s="6">
        <v>26</v>
      </c>
      <c r="M70" s="6">
        <v>33</v>
      </c>
      <c r="N70" s="6">
        <v>24</v>
      </c>
      <c r="O70" s="6">
        <v>34</v>
      </c>
      <c r="P70" s="22">
        <v>40</v>
      </c>
      <c r="Q70" s="25">
        <f t="shared" si="14"/>
        <v>181</v>
      </c>
      <c r="R70" s="25">
        <v>3</v>
      </c>
      <c r="S70" s="36">
        <f t="shared" si="15"/>
        <v>184</v>
      </c>
    </row>
    <row r="71" spans="1:19" ht="28.5" customHeight="1">
      <c r="A71" s="30" t="s">
        <v>8</v>
      </c>
      <c r="B71" s="18">
        <v>1</v>
      </c>
      <c r="C71" s="6">
        <v>1</v>
      </c>
      <c r="D71" s="6">
        <v>1</v>
      </c>
      <c r="E71" s="6">
        <v>1</v>
      </c>
      <c r="F71" s="6">
        <v>1</v>
      </c>
      <c r="G71" s="22">
        <v>1</v>
      </c>
      <c r="H71" s="25">
        <f t="shared" si="12"/>
        <v>6</v>
      </c>
      <c r="I71" s="25">
        <v>1</v>
      </c>
      <c r="J71" s="36">
        <f t="shared" si="13"/>
        <v>7</v>
      </c>
      <c r="K71" s="13">
        <v>25</v>
      </c>
      <c r="L71" s="6">
        <v>25</v>
      </c>
      <c r="M71" s="6">
        <v>25</v>
      </c>
      <c r="N71" s="6">
        <v>32</v>
      </c>
      <c r="O71" s="6">
        <v>25</v>
      </c>
      <c r="P71" s="22">
        <v>36</v>
      </c>
      <c r="Q71" s="25">
        <f t="shared" si="14"/>
        <v>168</v>
      </c>
      <c r="R71" s="25">
        <v>1</v>
      </c>
      <c r="S71" s="36">
        <f t="shared" si="15"/>
        <v>169</v>
      </c>
    </row>
    <row r="72" spans="1:19" ht="28.5" customHeight="1">
      <c r="A72" s="30" t="s">
        <v>9</v>
      </c>
      <c r="B72" s="18">
        <v>1</v>
      </c>
      <c r="C72" s="6">
        <v>1</v>
      </c>
      <c r="D72" s="6">
        <v>1</v>
      </c>
      <c r="E72" s="6">
        <v>1</v>
      </c>
      <c r="F72" s="6">
        <v>1</v>
      </c>
      <c r="G72" s="22">
        <v>1</v>
      </c>
      <c r="H72" s="25">
        <f t="shared" si="12"/>
        <v>6</v>
      </c>
      <c r="I72" s="25">
        <v>1</v>
      </c>
      <c r="J72" s="36">
        <f t="shared" si="13"/>
        <v>7</v>
      </c>
      <c r="K72" s="13">
        <v>22</v>
      </c>
      <c r="L72" s="6">
        <v>24</v>
      </c>
      <c r="M72" s="6">
        <v>26</v>
      </c>
      <c r="N72" s="6">
        <v>23</v>
      </c>
      <c r="O72" s="6">
        <v>31</v>
      </c>
      <c r="P72" s="22">
        <v>25</v>
      </c>
      <c r="Q72" s="25">
        <f t="shared" si="14"/>
        <v>151</v>
      </c>
      <c r="R72" s="25">
        <v>1</v>
      </c>
      <c r="S72" s="36">
        <f t="shared" si="15"/>
        <v>152</v>
      </c>
    </row>
    <row r="73" spans="1:19" ht="28.5" customHeight="1">
      <c r="A73" s="30" t="s">
        <v>10</v>
      </c>
      <c r="B73" s="18">
        <v>1</v>
      </c>
      <c r="C73" s="6">
        <v>1</v>
      </c>
      <c r="D73" s="6">
        <v>1</v>
      </c>
      <c r="E73" s="6">
        <v>1</v>
      </c>
      <c r="F73" s="6">
        <v>1</v>
      </c>
      <c r="G73" s="22">
        <v>1</v>
      </c>
      <c r="H73" s="25">
        <f t="shared" si="12"/>
        <v>6</v>
      </c>
      <c r="I73" s="25">
        <v>1</v>
      </c>
      <c r="J73" s="36">
        <f t="shared" si="13"/>
        <v>7</v>
      </c>
      <c r="K73" s="13">
        <v>22</v>
      </c>
      <c r="L73" s="6">
        <v>21</v>
      </c>
      <c r="M73" s="6">
        <v>25</v>
      </c>
      <c r="N73" s="6">
        <v>27</v>
      </c>
      <c r="O73" s="6">
        <v>23</v>
      </c>
      <c r="P73" s="22">
        <v>30</v>
      </c>
      <c r="Q73" s="25">
        <f t="shared" si="14"/>
        <v>148</v>
      </c>
      <c r="R73" s="25">
        <v>4</v>
      </c>
      <c r="S73" s="36">
        <f t="shared" si="15"/>
        <v>152</v>
      </c>
    </row>
    <row r="74" spans="1:19" ht="28.5" customHeight="1">
      <c r="A74" s="55" t="s">
        <v>11</v>
      </c>
      <c r="B74" s="49">
        <v>1</v>
      </c>
      <c r="C74" s="50">
        <v>1</v>
      </c>
      <c r="D74" s="50">
        <v>1</v>
      </c>
      <c r="E74" s="50">
        <v>1</v>
      </c>
      <c r="F74" s="50">
        <v>1</v>
      </c>
      <c r="G74" s="53">
        <v>1</v>
      </c>
      <c r="H74" s="54">
        <f t="shared" si="12"/>
        <v>6</v>
      </c>
      <c r="I74" s="54">
        <v>1</v>
      </c>
      <c r="J74" s="56">
        <f t="shared" si="13"/>
        <v>7</v>
      </c>
      <c r="K74" s="52">
        <v>12</v>
      </c>
      <c r="L74" s="50">
        <v>21</v>
      </c>
      <c r="M74" s="50">
        <v>20</v>
      </c>
      <c r="N74" s="50">
        <v>24</v>
      </c>
      <c r="O74" s="50">
        <v>25</v>
      </c>
      <c r="P74" s="53">
        <v>23</v>
      </c>
      <c r="Q74" s="54">
        <f t="shared" si="14"/>
        <v>125</v>
      </c>
      <c r="R74" s="54">
        <v>3</v>
      </c>
      <c r="S74" s="56">
        <f t="shared" si="15"/>
        <v>128</v>
      </c>
    </row>
    <row r="75" spans="1:19" ht="28.5" customHeight="1">
      <c r="A75" s="30" t="s">
        <v>53</v>
      </c>
      <c r="B75" s="18">
        <v>1</v>
      </c>
      <c r="C75" s="6">
        <v>1</v>
      </c>
      <c r="D75" s="6">
        <v>1</v>
      </c>
      <c r="E75" s="6">
        <v>1</v>
      </c>
      <c r="F75" s="6">
        <v>1</v>
      </c>
      <c r="G75" s="22">
        <v>1</v>
      </c>
      <c r="H75" s="25">
        <f t="shared" si="12"/>
        <v>6</v>
      </c>
      <c r="I75" s="25">
        <v>1</v>
      </c>
      <c r="J75" s="36">
        <f t="shared" si="13"/>
        <v>7</v>
      </c>
      <c r="K75" s="13">
        <v>22</v>
      </c>
      <c r="L75" s="6">
        <v>11</v>
      </c>
      <c r="M75" s="6">
        <v>21</v>
      </c>
      <c r="N75" s="6">
        <v>21</v>
      </c>
      <c r="O75" s="6">
        <v>25</v>
      </c>
      <c r="P75" s="22">
        <v>24</v>
      </c>
      <c r="Q75" s="25">
        <f t="shared" si="14"/>
        <v>124</v>
      </c>
      <c r="R75" s="25">
        <v>4</v>
      </c>
      <c r="S75" s="36">
        <f t="shared" si="15"/>
        <v>128</v>
      </c>
    </row>
    <row r="76" spans="1:19" ht="28.5" customHeight="1" thickBot="1">
      <c r="A76" s="28" t="s">
        <v>54</v>
      </c>
      <c r="B76" s="19">
        <v>1</v>
      </c>
      <c r="C76" s="8">
        <v>1</v>
      </c>
      <c r="D76" s="8">
        <v>1</v>
      </c>
      <c r="E76" s="8">
        <v>1</v>
      </c>
      <c r="F76" s="8">
        <v>1</v>
      </c>
      <c r="G76" s="23">
        <v>1</v>
      </c>
      <c r="H76" s="26">
        <f t="shared" si="12"/>
        <v>6</v>
      </c>
      <c r="I76" s="26">
        <v>2</v>
      </c>
      <c r="J76" s="37">
        <f t="shared" si="13"/>
        <v>8</v>
      </c>
      <c r="K76" s="14">
        <v>11</v>
      </c>
      <c r="L76" s="8">
        <v>18</v>
      </c>
      <c r="M76" s="8">
        <v>12</v>
      </c>
      <c r="N76" s="8">
        <v>21</v>
      </c>
      <c r="O76" s="8">
        <v>22</v>
      </c>
      <c r="P76" s="23">
        <v>26</v>
      </c>
      <c r="Q76" s="26">
        <f t="shared" si="14"/>
        <v>110</v>
      </c>
      <c r="R76" s="26">
        <v>7</v>
      </c>
      <c r="S76" s="37">
        <f t="shared" si="15"/>
        <v>117</v>
      </c>
    </row>
  </sheetData>
  <sheetProtection/>
  <mergeCells count="28">
    <mergeCell ref="Q42:Q43"/>
    <mergeCell ref="R42:R43"/>
    <mergeCell ref="S42:S43"/>
    <mergeCell ref="T4:T5"/>
    <mergeCell ref="A23:A24"/>
    <mergeCell ref="B23:J23"/>
    <mergeCell ref="K23:S23"/>
    <mergeCell ref="A4:A5"/>
    <mergeCell ref="B4:G4"/>
    <mergeCell ref="Q4:Q5"/>
    <mergeCell ref="B40:R40"/>
    <mergeCell ref="R41:T41"/>
    <mergeCell ref="P58:S58"/>
    <mergeCell ref="B59:Q59"/>
    <mergeCell ref="T42:T43"/>
    <mergeCell ref="A61:A62"/>
    <mergeCell ref="B61:J61"/>
    <mergeCell ref="K61:S61"/>
    <mergeCell ref="A42:A43"/>
    <mergeCell ref="B42:G42"/>
    <mergeCell ref="B2:R2"/>
    <mergeCell ref="R3:T3"/>
    <mergeCell ref="P1:T1"/>
    <mergeCell ref="B21:Q21"/>
    <mergeCell ref="P20:S20"/>
    <mergeCell ref="P39:T39"/>
    <mergeCell ref="R4:R5"/>
    <mergeCell ref="S4:S5"/>
  </mergeCells>
  <printOptions horizontalCentered="1" verticalCentered="1"/>
  <pageMargins left="0.7874015748031497" right="0.5905511811023623" top="0.5905511811023623" bottom="0.5905511811023623" header="0.31496062992125984" footer="0.31496062992125984"/>
  <pageSetup blackAndWhite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