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令和5年度\省エネチャレンジ\"/>
    </mc:Choice>
  </mc:AlternateContent>
  <xr:revisionPtr revIDLastSave="0" documentId="13_ncr:1_{A1B47660-48A8-4B35-A238-E76F0AD0C69D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報告書用紙（紙提出用）" sheetId="3" r:id="rId1"/>
  </sheets>
  <definedNames>
    <definedName name="_xlnm.Print_Area" localSheetId="0">'報告書用紙（紙提出用）'!$A$1:$AC$119</definedName>
  </definedNames>
  <calcPr calcId="191029"/>
</workbook>
</file>

<file path=xl/calcChain.xml><?xml version="1.0" encoding="utf-8"?>
<calcChain xmlns="http://schemas.openxmlformats.org/spreadsheetml/2006/main">
  <c r="AD39" i="3" l="1"/>
  <c r="AA121" i="3" l="1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A121" i="3"/>
  <c r="AD57" i="3" l="1"/>
  <c r="AD49" i="3"/>
  <c r="AD28" i="3"/>
  <c r="AE19" i="3"/>
  <c r="AE18" i="3"/>
  <c r="AD19" i="3" l="1"/>
</calcChain>
</file>

<file path=xl/sharedStrings.xml><?xml version="1.0" encoding="utf-8"?>
<sst xmlns="http://schemas.openxmlformats.org/spreadsheetml/2006/main" count="101" uniqueCount="84">
  <si>
    <t>住　   所</t>
    <rPh sb="0" eb="1">
      <t>ジュウ</t>
    </rPh>
    <rPh sb="5" eb="6">
      <t>ショ</t>
    </rPh>
    <phoneticPr fontId="2"/>
  </si>
  <si>
    <t>受診日</t>
    <rPh sb="0" eb="2">
      <t>ジュシン</t>
    </rPh>
    <rPh sb="2" eb="3">
      <t>ビ</t>
    </rPh>
    <phoneticPr fontId="2"/>
  </si>
  <si>
    <t>審査</t>
    <rPh sb="0" eb="2">
      <t>シンサ</t>
    </rPh>
    <phoneticPr fontId="2"/>
  </si>
  <si>
    <t xml:space="preserve"> ◆ 送付先 ◆</t>
    <rPh sb="3" eb="5">
      <t>ソウフ</t>
    </rPh>
    <rPh sb="5" eb="6">
      <t>サキ</t>
    </rPh>
    <phoneticPr fontId="2"/>
  </si>
  <si>
    <t>〒665-8665　（住所不要）　　宝塚市役所　地域エネルギー課</t>
    <rPh sb="11" eb="13">
      <t>ジュウショ</t>
    </rPh>
    <rPh sb="13" eb="15">
      <t>フヨウ</t>
    </rPh>
    <rPh sb="21" eb="23">
      <t>ヤクショ</t>
    </rPh>
    <phoneticPr fontId="2"/>
  </si>
  <si>
    <t>ポイント採点</t>
    <rPh sb="4" eb="6">
      <t>サイテン</t>
    </rPh>
    <phoneticPr fontId="2"/>
  </si>
  <si>
    <t>500ポイント</t>
    <phoneticPr fontId="2"/>
  </si>
  <si>
    <t>【ポイント条件】具体的に記入すること</t>
    <rPh sb="5" eb="7">
      <t>ジョウケン</t>
    </rPh>
    <rPh sb="8" eb="11">
      <t>グタイテキ</t>
    </rPh>
    <rPh sb="12" eb="14">
      <t>キニュウ</t>
    </rPh>
    <phoneticPr fontId="2"/>
  </si>
  <si>
    <t>２</t>
    <phoneticPr fontId="2"/>
  </si>
  <si>
    <t>４</t>
    <phoneticPr fontId="2"/>
  </si>
  <si>
    <r>
      <rPr>
        <sz val="14"/>
        <rFont val="ＭＳ ゴシック"/>
        <family val="3"/>
        <charset val="128"/>
      </rPr>
      <t>■</t>
    </r>
    <r>
      <rPr>
        <sz val="11"/>
        <rFont val="ＭＳ ゴシック"/>
        <family val="3"/>
        <charset val="128"/>
      </rPr>
      <t xml:space="preserve">取組結果 </t>
    </r>
    <r>
      <rPr>
        <sz val="9"/>
        <rFont val="ＭＳ ゴシック"/>
        <family val="3"/>
        <charset val="128"/>
      </rPr>
      <t>取り組んだ項目についてのみ記入してください。添付資料は裏面を参照</t>
    </r>
    <rPh sb="1" eb="3">
      <t>トリクミ</t>
    </rPh>
    <rPh sb="3" eb="5">
      <t>ケッカ</t>
    </rPh>
    <rPh sb="6" eb="7">
      <t>ト</t>
    </rPh>
    <rPh sb="8" eb="9">
      <t>ク</t>
    </rPh>
    <rPh sb="11" eb="13">
      <t>コウモク</t>
    </rPh>
    <rPh sb="19" eb="21">
      <t>キニュウ</t>
    </rPh>
    <phoneticPr fontId="2"/>
  </si>
  <si>
    <t>※個人情報は、イベント情報の送信を希望する場合を除き、商品券等の発送以外の目的で使用しません。</t>
    <rPh sb="1" eb="3">
      <t>コジン</t>
    </rPh>
    <rPh sb="3" eb="5">
      <t>ジョウホウ</t>
    </rPh>
    <rPh sb="11" eb="13">
      <t>ジョウホウ</t>
    </rPh>
    <rPh sb="14" eb="16">
      <t>ソウシン</t>
    </rPh>
    <rPh sb="17" eb="19">
      <t>キボウ</t>
    </rPh>
    <rPh sb="21" eb="23">
      <t>バアイ</t>
    </rPh>
    <rPh sb="24" eb="25">
      <t>ノゾ</t>
    </rPh>
    <rPh sb="27" eb="30">
      <t>ショウヒンケン</t>
    </rPh>
    <rPh sb="30" eb="31">
      <t>トウ</t>
    </rPh>
    <rPh sb="32" eb="34">
      <t>ハッソウ</t>
    </rPh>
    <rPh sb="34" eb="36">
      <t>イガイ</t>
    </rPh>
    <rPh sb="37" eb="39">
      <t>モクテキ</t>
    </rPh>
    <rPh sb="40" eb="42">
      <t>シヨウ</t>
    </rPh>
    <phoneticPr fontId="2"/>
  </si>
  <si>
    <t>枚数</t>
    <rPh sb="0" eb="2">
      <t>マイスウ</t>
    </rPh>
    <phoneticPr fontId="2"/>
  </si>
  <si>
    <t>希望コースを1つご記入ください</t>
    <rPh sb="0" eb="2">
      <t>キボウ</t>
    </rPh>
    <rPh sb="9" eb="11">
      <t>キニュウ</t>
    </rPh>
    <phoneticPr fontId="2"/>
  </si>
  <si>
    <t>コース</t>
    <phoneticPr fontId="2"/>
  </si>
  <si>
    <t>自己
採点</t>
    <rPh sb="0" eb="2">
      <t>ジコ</t>
    </rPh>
    <rPh sb="3" eb="5">
      <t>サイテン</t>
    </rPh>
    <phoneticPr fontId="2"/>
  </si>
  <si>
    <t>あるいは</t>
    <phoneticPr fontId="2"/>
  </si>
  <si>
    <t>① ○印の数：10～14 → 500ポイント、15～19 → 1000ポイント、20以上 → 1500ポイント</t>
    <phoneticPr fontId="2"/>
  </si>
  <si>
    <t>取組項目数（○印数）　計</t>
    <rPh sb="0" eb="2">
      <t>トリクミ</t>
    </rPh>
    <rPh sb="2" eb="4">
      <t>コウモク</t>
    </rPh>
    <rPh sb="4" eb="5">
      <t>スウ</t>
    </rPh>
    <rPh sb="7" eb="8">
      <t>シルシ</t>
    </rPh>
    <rPh sb="8" eb="9">
      <t>スウ</t>
    </rPh>
    <rPh sb="11" eb="12">
      <t>ケイ</t>
    </rPh>
    <phoneticPr fontId="2"/>
  </si>
  <si>
    <t>１</t>
    <phoneticPr fontId="2"/>
  </si>
  <si>
    <t>【ポイント条件】　①あるいは②の条件を満たすこと。どちらの条件も満たす場合は、高い方のポイントを獲得</t>
    <rPh sb="16" eb="18">
      <t>ジョウケン</t>
    </rPh>
    <rPh sb="19" eb="20">
      <t>ミ</t>
    </rPh>
    <rPh sb="29" eb="31">
      <t>ジョウケン</t>
    </rPh>
    <rPh sb="32" eb="33">
      <t>ミ</t>
    </rPh>
    <rPh sb="35" eb="37">
      <t>バアイ</t>
    </rPh>
    <rPh sb="39" eb="40">
      <t>タカ</t>
    </rPh>
    <rPh sb="41" eb="42">
      <t>ホウ</t>
    </rPh>
    <rPh sb="48" eb="50">
      <t>カクトク</t>
    </rPh>
    <phoneticPr fontId="2"/>
  </si>
  <si>
    <t>【ポイント条件】 受診すること（1回のみ）</t>
    <phoneticPr fontId="2"/>
  </si>
  <si>
    <t xml:space="preserve"> 省エネルギーに取り組んだ感想や想いなど　</t>
    <phoneticPr fontId="2"/>
  </si>
  <si>
    <t>※ポイント集計は
裏面　↓</t>
    <rPh sb="5" eb="7">
      <t>シュウケイ</t>
    </rPh>
    <rPh sb="9" eb="11">
      <t>リメン</t>
    </rPh>
    <phoneticPr fontId="2"/>
  </si>
  <si>
    <t>ポイント集計</t>
    <rPh sb="4" eb="5">
      <t>シュウ</t>
    </rPh>
    <rPh sb="5" eb="6">
      <t>ケイ</t>
    </rPh>
    <phoneticPr fontId="2"/>
  </si>
  <si>
    <t>うちエコ診断の受診</t>
    <phoneticPr fontId="2"/>
  </si>
  <si>
    <t>～</t>
    <phoneticPr fontId="2"/>
  </si>
  <si>
    <t>表面 右端の</t>
    <phoneticPr fontId="2"/>
  </si>
  <si>
    <t>裏面に続きます↓</t>
    <rPh sb="0" eb="2">
      <t>ウラメン</t>
    </rPh>
    <rPh sb="3" eb="4">
      <t>ツヅ</t>
    </rPh>
    <phoneticPr fontId="2"/>
  </si>
  <si>
    <t>のポイントを集計して右にご記入ください。→</t>
    <phoneticPr fontId="2"/>
  </si>
  <si>
    <r>
      <rPr>
        <sz val="14"/>
        <color indexed="8"/>
        <rFont val="ＭＳ Ｐゴシック"/>
        <family val="3"/>
        <charset val="128"/>
      </rPr>
      <t>■商品券等コース</t>
    </r>
    <r>
      <rPr>
        <sz val="9"/>
        <color indexed="8"/>
        <rFont val="ＭＳ Ｐゴシック"/>
        <family val="3"/>
        <charset val="128"/>
      </rPr>
      <t>　</t>
    </r>
    <r>
      <rPr>
        <sz val="11"/>
        <color indexed="8"/>
        <rFont val="ＭＳ Ｐゴシック"/>
        <family val="3"/>
        <charset val="128"/>
      </rPr>
      <t>５００ポイントで５００円。ただし、２０００ポイントを超える場合でも換算は２０００円</t>
    </r>
    <rPh sb="1" eb="3">
      <t>ショウヒン</t>
    </rPh>
    <rPh sb="3" eb="4">
      <t>ケン</t>
    </rPh>
    <rPh sb="4" eb="5">
      <t>トウ</t>
    </rPh>
    <rPh sb="20" eb="21">
      <t>エン</t>
    </rPh>
    <rPh sb="35" eb="36">
      <t>コ</t>
    </rPh>
    <rPh sb="38" eb="40">
      <t>バアイ</t>
    </rPh>
    <rPh sb="42" eb="44">
      <t>カンザン</t>
    </rPh>
    <rPh sb="49" eb="50">
      <t>エン</t>
    </rPh>
    <phoneticPr fontId="2"/>
  </si>
  <si>
    <r>
      <t>■抽選賞　</t>
    </r>
    <r>
      <rPr>
        <sz val="11"/>
        <color indexed="8"/>
        <rFont val="ＭＳ Ｐゴシック"/>
        <family val="3"/>
        <charset val="128"/>
      </rPr>
      <t>５００ポイント以上獲得の方から、抽選で下の商品をプレゼントします。</t>
    </r>
    <rPh sb="1" eb="3">
      <t>チュウセン</t>
    </rPh>
    <rPh sb="3" eb="4">
      <t>ショウ</t>
    </rPh>
    <rPh sb="12" eb="14">
      <t>イジョウ</t>
    </rPh>
    <rPh sb="14" eb="16">
      <t>カクトク</t>
    </rPh>
    <rPh sb="17" eb="18">
      <t>ホウ</t>
    </rPh>
    <rPh sb="21" eb="23">
      <t>チュウセン</t>
    </rPh>
    <rPh sb="24" eb="25">
      <t>シタ</t>
    </rPh>
    <rPh sb="26" eb="28">
      <t>ショウヒン</t>
    </rPh>
    <phoneticPr fontId="2"/>
  </si>
  <si>
    <t>Ａ～Ｃ賞のうち希望の賞を1つご記入ください</t>
    <rPh sb="3" eb="4">
      <t>ショウ</t>
    </rPh>
    <rPh sb="7" eb="9">
      <t>キボウ</t>
    </rPh>
    <rPh sb="10" eb="11">
      <t>ショウ</t>
    </rPh>
    <rPh sb="15" eb="17">
      <t>キニュウ</t>
    </rPh>
    <phoneticPr fontId="2"/>
  </si>
  <si>
    <t>★ご希望の賞ごとに抽選を行います。</t>
    <rPh sb="2" eb="4">
      <t>キボウ</t>
    </rPh>
    <rPh sb="5" eb="6">
      <t>ショウ</t>
    </rPh>
    <rPh sb="9" eb="11">
      <t>チュウセン</t>
    </rPh>
    <rPh sb="12" eb="13">
      <t>オコナ</t>
    </rPh>
    <phoneticPr fontId="2"/>
  </si>
  <si>
    <t>　　うちエコ診断の結果レポートの写し</t>
    <phoneticPr fontId="2"/>
  </si>
  <si>
    <t>おうちでできる省エネ行動の実践</t>
    <rPh sb="7" eb="8">
      <t>ショウ</t>
    </rPh>
    <rPh sb="10" eb="12">
      <t>コウドウ</t>
    </rPh>
    <rPh sb="13" eb="15">
      <t>ジッセン</t>
    </rPh>
    <phoneticPr fontId="2"/>
  </si>
  <si>
    <t>　　省エネ実践チェックシート</t>
    <rPh sb="2" eb="3">
      <t>ショウ</t>
    </rPh>
    <rPh sb="5" eb="7">
      <t>ジッセン</t>
    </rPh>
    <phoneticPr fontId="2"/>
  </si>
  <si>
    <r>
      <rPr>
        <sz val="14"/>
        <rFont val="ＭＳ ゴシック"/>
        <family val="3"/>
        <charset val="128"/>
      </rPr>
      <t>■</t>
    </r>
    <r>
      <rPr>
        <sz val="11"/>
        <rFont val="ＭＳ ゴシック"/>
        <family val="3"/>
        <charset val="128"/>
      </rPr>
      <t>添付書類　</t>
    </r>
    <r>
      <rPr>
        <sz val="9"/>
        <rFont val="ＭＳ ゴシック"/>
        <family val="3"/>
        <charset val="128"/>
      </rPr>
      <t>※データでの提出も可</t>
    </r>
    <rPh sb="1" eb="3">
      <t>テンプ</t>
    </rPh>
    <rPh sb="3" eb="5">
      <t>ショルイ</t>
    </rPh>
    <rPh sb="12" eb="14">
      <t>テイシュツ</t>
    </rPh>
    <rPh sb="15" eb="16">
      <t>カ</t>
    </rPh>
    <phoneticPr fontId="2"/>
  </si>
  <si>
    <t>賞（１つ）</t>
    <rPh sb="0" eb="1">
      <t>ショウ</t>
    </rPh>
    <phoneticPr fontId="2"/>
  </si>
  <si>
    <r>
      <t xml:space="preserve">うちエコ診断の受診 </t>
    </r>
    <r>
      <rPr>
        <sz val="9"/>
        <rFont val="ＭＳ ゴシック"/>
        <family val="3"/>
        <charset val="128"/>
      </rPr>
      <t>（無料。オンライン診断、窓口診断のいずれも可）</t>
    </r>
    <rPh sb="11" eb="13">
      <t>ムリョウ</t>
    </rPh>
    <phoneticPr fontId="2"/>
  </si>
  <si>
    <t>500、1000、1500ポイント</t>
    <phoneticPr fontId="2"/>
  </si>
  <si>
    <t>※(公財)ひょうご環境創造協会が実施（申込方法は市ホームページを参照）。</t>
    <phoneticPr fontId="2"/>
  </si>
  <si>
    <r>
      <t>おうちでできる省エネ行動の実践</t>
    </r>
    <r>
      <rPr>
        <sz val="9"/>
        <rFont val="ＭＳ ゴシック"/>
        <family val="3"/>
        <charset val="128"/>
      </rPr>
      <t>（省エネ実践チェックシートに記入 ）</t>
    </r>
    <rPh sb="13" eb="15">
      <t>ジッセン</t>
    </rPh>
    <rPh sb="19" eb="21">
      <t>ジッセン</t>
    </rPh>
    <rPh sb="29" eb="31">
      <t>キニュウ</t>
    </rPh>
    <phoneticPr fontId="2"/>
  </si>
  <si>
    <t>参加登録者の氏名</t>
    <rPh sb="0" eb="2">
      <t>サンカ</t>
    </rPh>
    <rPh sb="2" eb="4">
      <t>トウロク</t>
    </rPh>
    <rPh sb="4" eb="5">
      <t>シャ</t>
    </rPh>
    <rPh sb="6" eb="7">
      <t>シ</t>
    </rPh>
    <rPh sb="7" eb="8">
      <t>メイ</t>
    </rPh>
    <phoneticPr fontId="2"/>
  </si>
  <si>
    <t>〒</t>
    <phoneticPr fontId="2"/>
  </si>
  <si>
    <r>
      <t>電話番号</t>
    </r>
    <r>
      <rPr>
        <sz val="8"/>
        <color theme="0"/>
        <rFont val="ＭＳ Ｐゴシック"/>
        <family val="3"/>
        <charset val="128"/>
      </rPr>
      <t>（自宅又は携帯）</t>
    </r>
    <rPh sb="0" eb="2">
      <t>デンワ</t>
    </rPh>
    <rPh sb="2" eb="4">
      <t>バンゴウ</t>
    </rPh>
    <rPh sb="5" eb="7">
      <t>ジタク</t>
    </rPh>
    <rPh sb="7" eb="8">
      <t>マタ</t>
    </rPh>
    <rPh sb="9" eb="11">
      <t>ケイタイ</t>
    </rPh>
    <phoneticPr fontId="2"/>
  </si>
  <si>
    <t>※電子メール、郵送、ＦＡＸのいずれでも提出できます。</t>
    <phoneticPr fontId="2"/>
  </si>
  <si>
    <t>宝塚市</t>
    <rPh sb="0" eb="1">
      <t>タカラ</t>
    </rPh>
    <rPh sb="1" eb="2">
      <t>ヅカ</t>
    </rPh>
    <rPh sb="2" eb="3">
      <t>シ</t>
    </rPh>
    <phoneticPr fontId="2"/>
  </si>
  <si>
    <t>３</t>
    <phoneticPr fontId="2"/>
  </si>
  <si>
    <t>５</t>
    <phoneticPr fontId="2"/>
  </si>
  <si>
    <t>【ポイント条件】 エコライフチェックの（写）を提出</t>
    <rPh sb="20" eb="21">
      <t>ウツ</t>
    </rPh>
    <rPh sb="23" eb="25">
      <t>テイシュツ</t>
    </rPh>
    <phoneticPr fontId="2"/>
  </si>
  <si>
    <t>たからっ子エコライフノートのエコライフチェック（P6-7）に取り組む</t>
    <phoneticPr fontId="2"/>
  </si>
  <si>
    <t>※市ホームページにて「エコライフノート」で検索</t>
    <rPh sb="21" eb="23">
      <t>ケンサク</t>
    </rPh>
    <phoneticPr fontId="2"/>
  </si>
  <si>
    <t>取組完了日</t>
    <rPh sb="0" eb="2">
      <t>トリクミ</t>
    </rPh>
    <rPh sb="2" eb="4">
      <t>カンリョウ</t>
    </rPh>
    <rPh sb="4" eb="5">
      <t>ヒ</t>
    </rPh>
    <phoneticPr fontId="2"/>
  </si>
  <si>
    <t>たからっ子エコライフノートのエコライフチェックに取り組む</t>
    <rPh sb="24" eb="25">
      <t>ト</t>
    </rPh>
    <rPh sb="26" eb="27">
      <t>ク</t>
    </rPh>
    <phoneticPr fontId="2"/>
  </si>
  <si>
    <t>　　　月　　　　日</t>
    <phoneticPr fontId="2"/>
  </si>
  <si>
    <t>　　　　　　　-　　　　　　　　-</t>
    <phoneticPr fontId="2"/>
  </si>
  <si>
    <t>※抽選賞を辞退される場合は辞退と記入してください。</t>
    <phoneticPr fontId="2"/>
  </si>
  <si>
    <t>　　たからっ子エコライフノート　エコライフチェックの写し</t>
    <phoneticPr fontId="2"/>
  </si>
  <si>
    <r>
      <t>CO</t>
    </r>
    <r>
      <rPr>
        <vertAlign val="sub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削減量（ｇ）　計</t>
    </r>
    <rPh sb="3" eb="5">
      <t>サクゲン</t>
    </rPh>
    <rPh sb="5" eb="6">
      <t>リョウ</t>
    </rPh>
    <rPh sb="10" eb="11">
      <t>ケイ</t>
    </rPh>
    <phoneticPr fontId="2"/>
  </si>
  <si>
    <r>
      <t>② ＣＯ</t>
    </r>
    <r>
      <rPr>
        <vertAlign val="subscript"/>
        <sz val="9"/>
        <rFont val="ＭＳ Ｐゴシック"/>
        <family val="3"/>
        <charset val="128"/>
        <scheme val="minor"/>
      </rPr>
      <t>２</t>
    </r>
    <r>
      <rPr>
        <sz val="9"/>
        <rFont val="ＭＳ Ｐゴシック"/>
        <family val="3"/>
        <charset val="128"/>
        <scheme val="minor"/>
      </rPr>
      <t>削減量：70,000ｇ 以上 100,000ｇ未満 → 500ポイント、100,000ｇ以上140,000ｇ未満 → 1000ポイント、
　　　　　　　　　　 140,000ｇ以上 → 1500ポイント</t>
    </r>
    <rPh sb="59" eb="61">
      <t>ミマン</t>
    </rPh>
    <rPh sb="93" eb="95">
      <t>イジョウ</t>
    </rPh>
    <phoneticPr fontId="2"/>
  </si>
  <si>
    <t>TEL：0797-77-2361／FAX：0797-71-1159／E-Mail：m-takarazuka0272@city.takarazuka.lg.jp</t>
    <phoneticPr fontId="2"/>
  </si>
  <si>
    <t>　 電気・ガス使用量の検針票の写しや使用量が分かるWEBサービスの画面を印刷したもの</t>
    <phoneticPr fontId="2"/>
  </si>
  <si>
    <t>電気・ガスの使用量の削減・把握（7月分～9月分）</t>
    <phoneticPr fontId="2"/>
  </si>
  <si>
    <t>※１０月１８日（水）必着。</t>
    <rPh sb="3" eb="4">
      <t>ツキ</t>
    </rPh>
    <rPh sb="6" eb="7">
      <t>ヒ</t>
    </rPh>
    <rPh sb="8" eb="9">
      <t>スイ</t>
    </rPh>
    <rPh sb="10" eb="12">
      <t>ヒッチャク</t>
    </rPh>
    <phoneticPr fontId="2"/>
  </si>
  <si>
    <t>種別</t>
    <rPh sb="0" eb="2">
      <t>シュベツ</t>
    </rPh>
    <phoneticPr fontId="2"/>
  </si>
  <si>
    <t>年</t>
    <rPh sb="0" eb="1">
      <t>ネン</t>
    </rPh>
    <phoneticPr fontId="2"/>
  </si>
  <si>
    <t>7月分</t>
    <rPh sb="1" eb="3">
      <t>ガツブン</t>
    </rPh>
    <phoneticPr fontId="2"/>
  </si>
  <si>
    <t>8月分</t>
    <rPh sb="1" eb="3">
      <t>ガツブン</t>
    </rPh>
    <phoneticPr fontId="2"/>
  </si>
  <si>
    <t>9月分</t>
    <rPh sb="1" eb="3">
      <t>ガツブン</t>
    </rPh>
    <phoneticPr fontId="2"/>
  </si>
  <si>
    <t>電気使用量（kWh）</t>
    <rPh sb="0" eb="2">
      <t>デンキ</t>
    </rPh>
    <rPh sb="2" eb="5">
      <t>シヨウリョウ</t>
    </rPh>
    <phoneticPr fontId="2"/>
  </si>
  <si>
    <t>昨年</t>
    <rPh sb="0" eb="2">
      <t>サクネン</t>
    </rPh>
    <phoneticPr fontId="2"/>
  </si>
  <si>
    <t>今年</t>
    <rPh sb="0" eb="2">
      <t>コトシ</t>
    </rPh>
    <phoneticPr fontId="2"/>
  </si>
  <si>
    <t>ガス使用量（ｍ3）</t>
    <rPh sb="2" eb="5">
      <t>シヨウリョウ</t>
    </rPh>
    <phoneticPr fontId="2"/>
  </si>
  <si>
    <t>【注意点】 「○月分」とは検針票や検針結果のWebサービスに記載されている月（検針月）です。</t>
    <phoneticPr fontId="2"/>
  </si>
  <si>
    <t xml:space="preserve">【ポイント条件】 </t>
    <phoneticPr fontId="2"/>
  </si>
  <si>
    <t>①昨年の同月と比べて、電気とガスの使用量がともに削減できた月</t>
    <phoneticPr fontId="2"/>
  </si>
  <si>
    <t>②削減できなかった場合、7月分～9月分の電気とガスの使用量を全て記入</t>
    <phoneticPr fontId="2"/>
  </si>
  <si>
    <t>1月につき500ポイント</t>
    <rPh sb="1" eb="2">
      <t>ガツ</t>
    </rPh>
    <phoneticPr fontId="2"/>
  </si>
  <si>
    <t>★1500ポイントで、1000ポイント単位の④⑥⑦を選ぶ場合のみ、あわせて
　 500円単位のコースも同欄に記入ください（枚数はそれぞれ1枚）。</t>
    <rPh sb="19" eb="21">
      <t>タンイ</t>
    </rPh>
    <rPh sb="26" eb="27">
      <t>エラ</t>
    </rPh>
    <rPh sb="28" eb="30">
      <t>バアイ</t>
    </rPh>
    <rPh sb="51" eb="52">
      <t>ドウ</t>
    </rPh>
    <rPh sb="52" eb="53">
      <t>ラン</t>
    </rPh>
    <rPh sb="54" eb="56">
      <t>キニュウ</t>
    </rPh>
    <rPh sb="61" eb="63">
      <t>マイスウ</t>
    </rPh>
    <rPh sb="69" eb="70">
      <t>マイ</t>
    </rPh>
    <phoneticPr fontId="2"/>
  </si>
  <si>
    <r>
      <t>省エネチャレンジたからづか</t>
    </r>
    <r>
      <rPr>
        <sz val="16"/>
        <color indexed="63"/>
        <rFont val="AR丸ゴシック体E"/>
        <family val="3"/>
        <charset val="128"/>
      </rPr>
      <t xml:space="preserve">2023 </t>
    </r>
    <r>
      <rPr>
        <sz val="18"/>
        <color indexed="63"/>
        <rFont val="AR丸ゴシック体E"/>
        <family val="3"/>
        <charset val="128"/>
      </rPr>
      <t xml:space="preserve">取組結果報告書 </t>
    </r>
    <r>
      <rPr>
        <sz val="10"/>
        <color indexed="63"/>
        <rFont val="AR丸ゴシック体E"/>
        <family val="3"/>
        <charset val="128"/>
      </rPr>
      <t>※</t>
    </r>
    <r>
      <rPr>
        <sz val="9"/>
        <color indexed="63"/>
        <rFont val="AR丸ゴシック体E"/>
        <family val="3"/>
        <charset val="128"/>
      </rPr>
      <t>10月18日必着</t>
    </r>
    <rPh sb="0" eb="1">
      <t>ショウ</t>
    </rPh>
    <rPh sb="18" eb="20">
      <t>トリクミ</t>
    </rPh>
    <rPh sb="20" eb="22">
      <t>ケッカ</t>
    </rPh>
    <rPh sb="22" eb="24">
      <t>ホウコク</t>
    </rPh>
    <rPh sb="24" eb="25">
      <t>ショ</t>
    </rPh>
    <rPh sb="29" eb="30">
      <t>ツキ</t>
    </rPh>
    <rPh sb="32" eb="33">
      <t>ヒ</t>
    </rPh>
    <rPh sb="33" eb="35">
      <t>ヒッチャク</t>
    </rPh>
    <phoneticPr fontId="2"/>
  </si>
  <si>
    <t>※①、②のいずれかが条件を満たせばポイント獲得。</t>
    <phoneticPr fontId="2"/>
  </si>
  <si>
    <t>※オール電化の場合は電気使用量のみの記入で構いません。</t>
    <rPh sb="18" eb="20">
      <t>キニュウ</t>
    </rPh>
    <rPh sb="21" eb="22">
      <t>カマ</t>
    </rPh>
    <phoneticPr fontId="2"/>
  </si>
  <si>
    <t>※電気・ガス使用量の検針票の写しや使用量が分かるWEBサービスの画面を印刷したものを提出。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</si>
</sst>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6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7.5"/>
      <name val="ＭＳ Ｐゴシック"/>
      <family val="3"/>
      <charset val="128"/>
    </font>
    <font>
      <sz val="18"/>
      <color indexed="63"/>
      <name val="AR丸ゴシック体E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color indexed="63"/>
      <name val="AR丸ゴシック体E"/>
      <family val="3"/>
      <charset val="128"/>
    </font>
    <font>
      <u/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b/>
      <sz val="14"/>
      <color indexed="9"/>
      <name val="ＭＳ ゴシック"/>
      <family val="3"/>
      <charset val="128"/>
    </font>
    <font>
      <sz val="9"/>
      <color indexed="9"/>
      <name val="ＭＳ Ｐゴシック"/>
      <family val="3"/>
      <charset val="128"/>
    </font>
    <font>
      <b/>
      <sz val="11"/>
      <color indexed="9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9"/>
      <color indexed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8"/>
      <color theme="1" tint="0.34998626667073579"/>
      <name val="AR丸ゴシック体E"/>
      <family val="3"/>
      <charset val="128"/>
    </font>
    <font>
      <b/>
      <sz val="9"/>
      <color theme="3" tint="0.59999389629810485"/>
      <name val="ＭＳ Ｐ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10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indexed="63"/>
      <name val="AR丸ゴシック体E"/>
      <family val="3"/>
      <charset val="128"/>
    </font>
    <font>
      <sz val="9"/>
      <color indexed="63"/>
      <name val="AR丸ゴシック体E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</font>
    <font>
      <sz val="11"/>
      <color theme="0" tint="-0.34998626667073579"/>
      <name val="HG丸ｺﾞｼｯｸM-PRO"/>
      <family val="3"/>
      <charset val="128"/>
    </font>
    <font>
      <vertAlign val="subscript"/>
      <sz val="11"/>
      <name val="ＭＳ Ｐゴシック"/>
      <family val="3"/>
      <charset val="128"/>
    </font>
    <font>
      <vertAlign val="subscript"/>
      <sz val="9"/>
      <name val="ＭＳ Ｐゴシック"/>
      <family val="3"/>
      <charset val="128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29" borderId="33" applyNumberFormat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" fillId="3" borderId="34" applyNumberFormat="0" applyFont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5" fillId="32" borderId="36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37" applyNumberFormat="0" applyFill="0" applyAlignment="0" applyProtection="0">
      <alignment vertical="center"/>
    </xf>
    <xf numFmtId="0" fontId="38" fillId="0" borderId="38" applyNumberFormat="0" applyFill="0" applyAlignment="0" applyProtection="0">
      <alignment vertical="center"/>
    </xf>
    <xf numFmtId="0" fontId="39" fillId="0" borderId="39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40" applyNumberFormat="0" applyFill="0" applyAlignment="0" applyProtection="0">
      <alignment vertical="center"/>
    </xf>
    <xf numFmtId="0" fontId="41" fillId="32" borderId="41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2" borderId="36" applyNumberFormat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 shrinkToFi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 wrapText="1" shrinkToFi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5" fillId="0" borderId="3" xfId="0" applyFont="1" applyBorder="1" applyAlignment="1">
      <alignment vertical="center"/>
    </xf>
    <xf numFmtId="0" fontId="45" fillId="0" borderId="3" xfId="0" applyFont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0" xfId="0" applyBorder="1" applyAlignment="1">
      <alignment horizontal="left" vertical="center" shrinkToFi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 shrinkToFit="1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8" fillId="0" borderId="13" xfId="0" applyFont="1" applyBorder="1" applyAlignment="1">
      <alignment horizontal="left" vertical="center"/>
    </xf>
    <xf numFmtId="0" fontId="48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shrinkToFit="1"/>
    </xf>
    <xf numFmtId="0" fontId="16" fillId="0" borderId="0" xfId="0" applyFont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3" xfId="0" applyFont="1" applyBorder="1" applyAlignment="1">
      <alignment horizontal="center" vertical="center" wrapText="1" shrinkToFi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 wrapText="1" shrinkToFit="1"/>
    </xf>
    <xf numFmtId="0" fontId="18" fillId="0" borderId="0" xfId="0" applyFont="1" applyAlignment="1">
      <alignment vertical="center"/>
    </xf>
    <xf numFmtId="0" fontId="46" fillId="0" borderId="0" xfId="0" applyFont="1" applyFill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12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 shrinkToFit="1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5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5" xfId="0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4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23" fillId="0" borderId="11" xfId="0" applyFont="1" applyFill="1" applyBorder="1" applyAlignment="1">
      <alignment horizontal="right" vertical="center"/>
    </xf>
    <xf numFmtId="0" fontId="0" fillId="0" borderId="0" xfId="0" applyAlignment="1">
      <alignment horizontal="left" vertical="center" shrinkToFit="1"/>
    </xf>
    <xf numFmtId="0" fontId="16" fillId="0" borderId="11" xfId="0" applyFont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26" fillId="34" borderId="0" xfId="0" applyFont="1" applyFill="1" applyBorder="1" applyAlignment="1">
      <alignment horizontal="right" vertical="center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vertical="center" wrapText="1" shrinkToFit="1"/>
    </xf>
    <xf numFmtId="0" fontId="46" fillId="34" borderId="0" xfId="0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46" fillId="0" borderId="0" xfId="0" applyFont="1" applyBorder="1" applyAlignment="1">
      <alignment vertical="center" wrapText="1" shrinkToFit="1"/>
    </xf>
    <xf numFmtId="0" fontId="50" fillId="34" borderId="0" xfId="0" applyFont="1" applyFill="1" applyBorder="1" applyAlignment="1">
      <alignment horizontal="right" vertical="center" shrinkToFit="1"/>
    </xf>
    <xf numFmtId="0" fontId="23" fillId="34" borderId="0" xfId="0" applyFont="1" applyFill="1" applyBorder="1" applyAlignment="1">
      <alignment horizontal="right" vertical="center" shrinkToFit="1"/>
    </xf>
    <xf numFmtId="0" fontId="45" fillId="0" borderId="11" xfId="0" applyFont="1" applyBorder="1" applyAlignment="1">
      <alignment horizontal="center" vertical="center" wrapText="1" shrinkToFit="1"/>
    </xf>
    <xf numFmtId="0" fontId="3" fillId="34" borderId="0" xfId="0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3" fillId="34" borderId="0" xfId="0" applyFont="1" applyFill="1" applyBorder="1" applyAlignment="1">
      <alignment horizontal="right" vertical="center"/>
    </xf>
    <xf numFmtId="0" fontId="0" fillId="34" borderId="0" xfId="0" applyFill="1" applyBorder="1" applyAlignment="1">
      <alignment vertical="center" wrapText="1" shrinkToFit="1"/>
    </xf>
    <xf numFmtId="0" fontId="0" fillId="34" borderId="0" xfId="0" applyFill="1" applyBorder="1" applyAlignment="1">
      <alignment horizontal="right" vertical="center"/>
    </xf>
    <xf numFmtId="0" fontId="0" fillId="0" borderId="11" xfId="0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57" fillId="34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 shrinkToFit="1"/>
    </xf>
    <xf numFmtId="0" fontId="22" fillId="0" borderId="0" xfId="0" applyFont="1" applyFill="1" applyBorder="1" applyAlignment="1">
      <alignment vertical="center"/>
    </xf>
    <xf numFmtId="0" fontId="54" fillId="37" borderId="0" xfId="0" applyFont="1" applyFill="1" applyBorder="1" applyAlignment="1">
      <alignment horizontal="center" vertical="center"/>
    </xf>
    <xf numFmtId="0" fontId="55" fillId="37" borderId="8" xfId="0" applyFont="1" applyFill="1" applyBorder="1" applyAlignment="1">
      <alignment horizontal="center" vertical="center"/>
    </xf>
    <xf numFmtId="0" fontId="58" fillId="37" borderId="17" xfId="0" applyFont="1" applyFill="1" applyBorder="1" applyAlignment="1">
      <alignment horizontal="center" vertical="center"/>
    </xf>
    <xf numFmtId="0" fontId="3" fillId="36" borderId="1" xfId="0" applyFont="1" applyFill="1" applyBorder="1" applyAlignment="1">
      <alignment vertical="center"/>
    </xf>
    <xf numFmtId="0" fontId="0" fillId="36" borderId="1" xfId="0" applyFill="1" applyBorder="1" applyAlignment="1">
      <alignment vertical="center"/>
    </xf>
    <xf numFmtId="0" fontId="11" fillId="36" borderId="1" xfId="0" applyFont="1" applyFill="1" applyBorder="1" applyAlignment="1">
      <alignment vertical="center"/>
    </xf>
    <xf numFmtId="0" fontId="5" fillId="36" borderId="1" xfId="0" applyFont="1" applyFill="1" applyBorder="1" applyAlignment="1">
      <alignment vertical="center"/>
    </xf>
    <xf numFmtId="0" fontId="0" fillId="36" borderId="1" xfId="0" applyFill="1" applyBorder="1" applyAlignment="1">
      <alignment horizontal="center" vertical="center" wrapText="1" shrinkToFit="1"/>
    </xf>
    <xf numFmtId="0" fontId="0" fillId="36" borderId="20" xfId="0" applyFill="1" applyBorder="1" applyAlignment="1">
      <alignment horizontal="center" vertical="center" wrapText="1" shrinkToFit="1"/>
    </xf>
    <xf numFmtId="0" fontId="45" fillId="0" borderId="25" xfId="0" applyFont="1" applyBorder="1" applyAlignment="1">
      <alignment vertical="top"/>
    </xf>
    <xf numFmtId="0" fontId="45" fillId="0" borderId="8" xfId="0" applyFont="1" applyBorder="1" applyAlignment="1">
      <alignment horizontal="left" vertical="center"/>
    </xf>
    <xf numFmtId="176" fontId="16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6" fillId="37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4" fillId="37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vertical="center" shrinkToFit="1"/>
    </xf>
    <xf numFmtId="0" fontId="3" fillId="34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wrapText="1"/>
    </xf>
    <xf numFmtId="0" fontId="0" fillId="0" borderId="0" xfId="0" applyFill="1" applyBorder="1" applyAlignment="1">
      <alignment horizontal="center" vertical="center" wrapText="1" shrinkToFit="1"/>
    </xf>
    <xf numFmtId="0" fontId="45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6" fillId="0" borderId="0" xfId="0" applyFont="1" applyFill="1" applyBorder="1" applyAlignment="1">
      <alignment horizontal="left" vertical="center"/>
    </xf>
    <xf numFmtId="0" fontId="63" fillId="0" borderId="0" xfId="0" applyFont="1" applyAlignment="1">
      <alignment vertical="center"/>
    </xf>
    <xf numFmtId="38" fontId="63" fillId="0" borderId="0" xfId="42" applyFont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46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 shrinkToFit="1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48" fillId="0" borderId="0" xfId="0" applyFont="1" applyFill="1" applyBorder="1" applyAlignment="1" applyProtection="1">
      <alignment vertical="center"/>
    </xf>
    <xf numFmtId="0" fontId="0" fillId="34" borderId="0" xfId="0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45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15" fillId="0" borderId="0" xfId="0" applyFont="1" applyBorder="1" applyAlignment="1">
      <alignment vertical="center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49" fontId="0" fillId="0" borderId="6" xfId="0" applyNumberFormat="1" applyFont="1" applyFill="1" applyBorder="1" applyAlignment="1" applyProtection="1">
      <alignment horizontal="center" vertical="center"/>
      <protection locked="0"/>
    </xf>
    <xf numFmtId="49" fontId="0" fillId="0" borderId="5" xfId="0" applyNumberFormat="1" applyFont="1" applyFill="1" applyBorder="1" applyAlignment="1" applyProtection="1">
      <alignment horizontal="center" vertical="center"/>
      <protection locked="0"/>
    </xf>
    <xf numFmtId="49" fontId="0" fillId="0" borderId="7" xfId="0" applyNumberFormat="1" applyFont="1" applyFill="1" applyBorder="1" applyAlignment="1" applyProtection="1">
      <alignment horizontal="center" vertical="center"/>
      <protection locked="0"/>
    </xf>
    <xf numFmtId="0" fontId="45" fillId="36" borderId="8" xfId="0" applyFont="1" applyFill="1" applyBorder="1" applyAlignment="1" applyProtection="1">
      <alignment horizontal="center" vertical="center"/>
    </xf>
    <xf numFmtId="0" fontId="45" fillId="36" borderId="1" xfId="0" applyFont="1" applyFill="1" applyBorder="1" applyAlignment="1" applyProtection="1">
      <alignment horizontal="center" vertical="center"/>
    </xf>
    <xf numFmtId="0" fontId="45" fillId="36" borderId="20" xfId="0" applyFont="1" applyFill="1" applyBorder="1" applyAlignment="1" applyProtection="1">
      <alignment horizontal="center" vertical="center"/>
    </xf>
    <xf numFmtId="0" fontId="45" fillId="36" borderId="4" xfId="0" applyFont="1" applyFill="1" applyBorder="1" applyAlignment="1" applyProtection="1">
      <alignment horizontal="center" vertical="center"/>
    </xf>
    <xf numFmtId="0" fontId="45" fillId="36" borderId="9" xfId="0" applyFont="1" applyFill="1" applyBorder="1" applyAlignment="1" applyProtection="1">
      <alignment horizontal="center" vertical="center"/>
    </xf>
    <xf numFmtId="0" fontId="45" fillId="36" borderId="16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44" xfId="0" applyFont="1" applyFill="1" applyBorder="1" applyAlignment="1" applyProtection="1">
      <alignment horizontal="center" vertical="center"/>
    </xf>
    <xf numFmtId="0" fontId="0" fillId="0" borderId="45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49" fontId="0" fillId="0" borderId="8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46" xfId="0" applyFont="1" applyFill="1" applyBorder="1" applyAlignment="1" applyProtection="1">
      <alignment horizontal="center" vertical="center"/>
    </xf>
    <xf numFmtId="0" fontId="0" fillId="0" borderId="47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</xf>
    <xf numFmtId="0" fontId="52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61" fillId="37" borderId="8" xfId="0" applyFont="1" applyFill="1" applyBorder="1" applyAlignment="1">
      <alignment horizontal="center" vertical="center"/>
    </xf>
    <xf numFmtId="0" fontId="61" fillId="37" borderId="1" xfId="0" applyFont="1" applyFill="1" applyBorder="1" applyAlignment="1">
      <alignment horizontal="center" vertical="center"/>
    </xf>
    <xf numFmtId="0" fontId="61" fillId="37" borderId="1" xfId="0" applyFont="1" applyFill="1" applyBorder="1" applyAlignment="1">
      <alignment vertical="center"/>
    </xf>
    <xf numFmtId="0" fontId="61" fillId="37" borderId="20" xfId="0" applyFont="1" applyFill="1" applyBorder="1" applyAlignment="1">
      <alignment vertical="center"/>
    </xf>
    <xf numFmtId="0" fontId="58" fillId="37" borderId="4" xfId="0" applyFont="1" applyFill="1" applyBorder="1" applyAlignment="1">
      <alignment vertical="center"/>
    </xf>
    <xf numFmtId="0" fontId="58" fillId="37" borderId="9" xfId="0" applyFont="1" applyFill="1" applyBorder="1" applyAlignment="1">
      <alignment vertical="center"/>
    </xf>
    <xf numFmtId="0" fontId="58" fillId="37" borderId="16" xfId="0" applyFont="1" applyFill="1" applyBorder="1" applyAlignment="1">
      <alignment vertical="center"/>
    </xf>
    <xf numFmtId="0" fontId="0" fillId="38" borderId="1" xfId="0" applyFill="1" applyBorder="1" applyAlignment="1" applyProtection="1">
      <alignment vertical="center"/>
      <protection locked="0"/>
    </xf>
    <xf numFmtId="0" fontId="0" fillId="38" borderId="20" xfId="0" applyFill="1" applyBorder="1" applyAlignment="1" applyProtection="1">
      <alignment vertical="center"/>
      <protection locked="0"/>
    </xf>
    <xf numFmtId="0" fontId="45" fillId="0" borderId="4" xfId="0" applyFont="1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38" borderId="9" xfId="0" applyFill="1" applyBorder="1" applyAlignment="1" applyProtection="1">
      <alignment horizontal="left" vertical="center" shrinkToFit="1"/>
      <protection locked="0"/>
    </xf>
    <xf numFmtId="0" fontId="0" fillId="0" borderId="9" xfId="0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45" fillId="38" borderId="6" xfId="0" applyFont="1" applyFill="1" applyBorder="1" applyAlignment="1" applyProtection="1">
      <alignment horizontal="left" vertical="center"/>
      <protection locked="0"/>
    </xf>
    <xf numFmtId="0" fontId="0" fillId="38" borderId="5" xfId="0" applyFill="1" applyBorder="1" applyAlignment="1" applyProtection="1">
      <alignment horizontal="left" vertical="center"/>
      <protection locked="0"/>
    </xf>
    <xf numFmtId="0" fontId="0" fillId="38" borderId="5" xfId="0" applyFill="1" applyBorder="1" applyAlignment="1" applyProtection="1">
      <alignment vertical="center"/>
      <protection locked="0"/>
    </xf>
    <xf numFmtId="0" fontId="0" fillId="38" borderId="7" xfId="0" applyFill="1" applyBorder="1" applyAlignment="1" applyProtection="1">
      <alignment vertical="center"/>
      <protection locked="0"/>
    </xf>
    <xf numFmtId="0" fontId="46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 shrinkToFit="1"/>
    </xf>
    <xf numFmtId="0" fontId="46" fillId="0" borderId="28" xfId="0" applyFont="1" applyBorder="1" applyAlignment="1">
      <alignment horizontal="center" vertical="center" wrapText="1" shrinkToFit="1"/>
    </xf>
    <xf numFmtId="0" fontId="46" fillId="0" borderId="32" xfId="0" applyFont="1" applyBorder="1" applyAlignment="1">
      <alignment horizontal="center" vertical="center" wrapText="1" shrinkToFit="1"/>
    </xf>
    <xf numFmtId="0" fontId="0" fillId="38" borderId="8" xfId="0" applyFill="1" applyBorder="1" applyAlignment="1" applyProtection="1">
      <alignment vertical="center"/>
      <protection locked="0"/>
    </xf>
    <xf numFmtId="0" fontId="0" fillId="38" borderId="42" xfId="0" applyFill="1" applyBorder="1" applyAlignment="1" applyProtection="1">
      <alignment vertical="center"/>
      <protection locked="0"/>
    </xf>
    <xf numFmtId="0" fontId="0" fillId="38" borderId="26" xfId="0" applyFill="1" applyBorder="1" applyAlignment="1" applyProtection="1">
      <alignment vertical="center"/>
      <protection locked="0"/>
    </xf>
    <xf numFmtId="0" fontId="0" fillId="38" borderId="43" xfId="0" applyFill="1" applyBorder="1" applyAlignment="1" applyProtection="1">
      <alignment vertical="center"/>
      <protection locked="0"/>
    </xf>
    <xf numFmtId="0" fontId="50" fillId="37" borderId="0" xfId="0" applyFont="1" applyFill="1" applyBorder="1" applyAlignment="1">
      <alignment horizontal="center" vertical="center" shrinkToFit="1"/>
    </xf>
    <xf numFmtId="0" fontId="61" fillId="37" borderId="6" xfId="0" applyFont="1" applyFill="1" applyBorder="1" applyAlignment="1">
      <alignment horizontal="center" vertical="center" wrapText="1"/>
    </xf>
    <xf numFmtId="0" fontId="61" fillId="37" borderId="5" xfId="0" applyFont="1" applyFill="1" applyBorder="1" applyAlignment="1">
      <alignment horizontal="center" vertical="center"/>
    </xf>
    <xf numFmtId="0" fontId="61" fillId="37" borderId="5" xfId="0" applyFont="1" applyFill="1" applyBorder="1" applyAlignment="1">
      <alignment vertical="center"/>
    </xf>
    <xf numFmtId="0" fontId="61" fillId="37" borderId="7" xfId="0" applyFont="1" applyFill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6" borderId="6" xfId="0" applyFill="1" applyBorder="1" applyAlignment="1">
      <alignment horizontal="center" vertical="center"/>
    </xf>
    <xf numFmtId="0" fontId="0" fillId="36" borderId="5" xfId="0" applyFill="1" applyBorder="1" applyAlignment="1">
      <alignment horizontal="center" vertical="center"/>
    </xf>
    <xf numFmtId="0" fontId="0" fillId="36" borderId="7" xfId="0" applyFill="1" applyBorder="1" applyAlignment="1">
      <alignment horizontal="center" vertical="center"/>
    </xf>
    <xf numFmtId="0" fontId="0" fillId="38" borderId="6" xfId="0" applyFill="1" applyBorder="1" applyAlignment="1" applyProtection="1">
      <alignment vertical="center"/>
      <protection locked="0"/>
    </xf>
    <xf numFmtId="38" fontId="0" fillId="38" borderId="6" xfId="42" applyFont="1" applyFill="1" applyBorder="1" applyAlignment="1" applyProtection="1">
      <alignment horizontal="center" vertical="center"/>
      <protection locked="0"/>
    </xf>
    <xf numFmtId="38" fontId="0" fillId="38" borderId="5" xfId="42" applyFont="1" applyFill="1" applyBorder="1" applyAlignment="1" applyProtection="1">
      <alignment horizontal="center" vertical="center"/>
      <protection locked="0"/>
    </xf>
    <xf numFmtId="38" fontId="0" fillId="38" borderId="7" xfId="42" applyFont="1" applyFill="1" applyBorder="1" applyAlignment="1" applyProtection="1">
      <alignment horizontal="center" vertical="center"/>
      <protection locked="0"/>
    </xf>
    <xf numFmtId="49" fontId="29" fillId="37" borderId="6" xfId="0" applyNumberFormat="1" applyFont="1" applyFill="1" applyBorder="1" applyAlignment="1">
      <alignment horizontal="center" vertical="center" wrapText="1" shrinkToFit="1"/>
    </xf>
    <xf numFmtId="0" fontId="23" fillId="37" borderId="5" xfId="0" applyFont="1" applyFill="1" applyBorder="1" applyAlignment="1">
      <alignment vertical="center"/>
    </xf>
    <xf numFmtId="0" fontId="23" fillId="37" borderId="7" xfId="0" applyFont="1" applyFill="1" applyBorder="1" applyAlignment="1">
      <alignment vertical="center"/>
    </xf>
    <xf numFmtId="0" fontId="48" fillId="36" borderId="17" xfId="0" applyFont="1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176" fontId="45" fillId="38" borderId="6" xfId="0" applyNumberFormat="1" applyFont="1" applyFill="1" applyBorder="1" applyAlignment="1" applyProtection="1">
      <alignment horizontal="center" vertical="center"/>
      <protection locked="0"/>
    </xf>
    <xf numFmtId="176" fontId="0" fillId="0" borderId="5" xfId="0" applyNumberFormat="1" applyBorder="1" applyAlignment="1" applyProtection="1">
      <alignment horizontal="center" vertical="center"/>
      <protection locked="0"/>
    </xf>
    <xf numFmtId="176" fontId="0" fillId="0" borderId="7" xfId="0" applyNumberForma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49" fontId="29" fillId="37" borderId="8" xfId="0" applyNumberFormat="1" applyFont="1" applyFill="1" applyBorder="1" applyAlignment="1">
      <alignment horizontal="center" vertical="center" wrapText="1" shrinkToFit="1"/>
    </xf>
    <xf numFmtId="49" fontId="29" fillId="37" borderId="1" xfId="0" applyNumberFormat="1" applyFont="1" applyFill="1" applyBorder="1" applyAlignment="1">
      <alignment horizontal="center" vertical="center" wrapText="1" shrinkToFit="1"/>
    </xf>
    <xf numFmtId="49" fontId="29" fillId="37" borderId="20" xfId="0" applyNumberFormat="1" applyFont="1" applyFill="1" applyBorder="1" applyAlignment="1">
      <alignment horizontal="center" vertical="center" wrapText="1" shrinkToFit="1"/>
    </xf>
    <xf numFmtId="0" fontId="46" fillId="34" borderId="0" xfId="0" applyFont="1" applyFill="1" applyBorder="1" applyAlignment="1">
      <alignment horizontal="left" vertical="center"/>
    </xf>
    <xf numFmtId="0" fontId="46" fillId="4" borderId="29" xfId="0" applyFont="1" applyFill="1" applyBorder="1" applyAlignment="1">
      <alignment horizontal="center" vertical="center" wrapText="1" shrinkToFit="1"/>
    </xf>
    <xf numFmtId="0" fontId="46" fillId="4" borderId="18" xfId="0" applyFont="1" applyFill="1" applyBorder="1" applyAlignment="1">
      <alignment horizontal="center" vertical="center" wrapText="1" shrinkToFit="1"/>
    </xf>
    <xf numFmtId="0" fontId="46" fillId="4" borderId="19" xfId="0" applyFont="1" applyFill="1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6" fillId="34" borderId="0" xfId="0" applyFont="1" applyFill="1" applyBorder="1" applyAlignment="1">
      <alignment horizontal="left" vertical="center" wrapText="1"/>
    </xf>
    <xf numFmtId="0" fontId="46" fillId="34" borderId="11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45" fillId="36" borderId="6" xfId="0" applyFont="1" applyFill="1" applyBorder="1" applyAlignment="1" applyProtection="1">
      <alignment horizontal="center" vertical="center"/>
    </xf>
    <xf numFmtId="0" fontId="45" fillId="36" borderId="5" xfId="0" applyFont="1" applyFill="1" applyBorder="1" applyAlignment="1" applyProtection="1">
      <alignment horizontal="center" vertical="center"/>
    </xf>
    <xf numFmtId="0" fontId="45" fillId="36" borderId="7" xfId="0" applyFont="1" applyFill="1" applyBorder="1" applyAlignment="1" applyProtection="1">
      <alignment horizontal="center" vertical="center"/>
    </xf>
    <xf numFmtId="0" fontId="23" fillId="37" borderId="0" xfId="0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wrapText="1" shrinkToFit="1"/>
    </xf>
    <xf numFmtId="0" fontId="0" fillId="38" borderId="2" xfId="0" applyFill="1" applyBorder="1" applyAlignment="1" applyProtection="1">
      <alignment vertical="center"/>
      <protection locked="0"/>
    </xf>
    <xf numFmtId="0" fontId="0" fillId="38" borderId="0" xfId="0" applyFill="1" applyBorder="1" applyAlignment="1" applyProtection="1">
      <alignment vertical="center"/>
      <protection locked="0"/>
    </xf>
    <xf numFmtId="0" fontId="0" fillId="38" borderId="10" xfId="0" applyFill="1" applyBorder="1" applyAlignment="1" applyProtection="1">
      <alignment vertical="center"/>
      <protection locked="0"/>
    </xf>
    <xf numFmtId="0" fontId="3" fillId="34" borderId="0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 shrinkToFit="1"/>
    </xf>
    <xf numFmtId="0" fontId="0" fillId="0" borderId="3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6" xfId="0" applyBorder="1" applyAlignment="1">
      <alignment vertical="center"/>
    </xf>
    <xf numFmtId="0" fontId="45" fillId="36" borderId="6" xfId="0" applyFont="1" applyFill="1" applyBorder="1" applyAlignment="1" applyProtection="1">
      <alignment horizontal="center" vertical="center" wrapText="1" shrinkToFit="1"/>
    </xf>
    <xf numFmtId="0" fontId="45" fillId="36" borderId="5" xfId="0" applyFont="1" applyFill="1" applyBorder="1" applyAlignment="1" applyProtection="1">
      <alignment horizontal="center" vertical="center" wrapText="1" shrinkToFit="1"/>
    </xf>
    <xf numFmtId="0" fontId="45" fillId="36" borderId="7" xfId="0" applyFont="1" applyFill="1" applyBorder="1" applyAlignment="1" applyProtection="1">
      <alignment horizontal="center" vertical="center" wrapText="1" shrinkToFit="1"/>
    </xf>
    <xf numFmtId="0" fontId="26" fillId="37" borderId="0" xfId="0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horizontal="left" vertical="center" shrinkToFit="1"/>
    </xf>
    <xf numFmtId="0" fontId="0" fillId="0" borderId="0" xfId="0" applyFill="1" applyBorder="1" applyAlignment="1" applyProtection="1">
      <alignment vertical="center"/>
    </xf>
    <xf numFmtId="0" fontId="45" fillId="38" borderId="8" xfId="0" applyFont="1" applyFill="1" applyBorder="1" applyAlignment="1" applyProtection="1">
      <alignment horizontal="left" vertical="center"/>
      <protection locked="0"/>
    </xf>
    <xf numFmtId="0" fontId="0" fillId="38" borderId="1" xfId="0" applyFill="1" applyBorder="1" applyAlignment="1" applyProtection="1">
      <alignment horizontal="left" vertical="center"/>
      <protection locked="0"/>
    </xf>
    <xf numFmtId="0" fontId="0" fillId="38" borderId="20" xfId="0" applyFill="1" applyBorder="1" applyAlignment="1" applyProtection="1">
      <alignment horizontal="left" vertical="center"/>
      <protection locked="0"/>
    </xf>
    <xf numFmtId="0" fontId="0" fillId="38" borderId="2" xfId="0" applyFill="1" applyBorder="1" applyAlignment="1" applyProtection="1">
      <alignment horizontal="left" vertical="center"/>
      <protection locked="0"/>
    </xf>
    <xf numFmtId="0" fontId="0" fillId="38" borderId="0" xfId="0" applyFill="1" applyAlignment="1" applyProtection="1">
      <alignment horizontal="left" vertical="center"/>
      <protection locked="0"/>
    </xf>
    <xf numFmtId="0" fontId="0" fillId="38" borderId="10" xfId="0" applyFill="1" applyBorder="1" applyAlignment="1" applyProtection="1">
      <alignment horizontal="left" vertical="center"/>
      <protection locked="0"/>
    </xf>
    <xf numFmtId="0" fontId="0" fillId="38" borderId="4" xfId="0" applyFill="1" applyBorder="1" applyAlignment="1" applyProtection="1">
      <alignment horizontal="left" vertical="center"/>
      <protection locked="0"/>
    </xf>
    <xf numFmtId="0" fontId="0" fillId="38" borderId="9" xfId="0" applyFill="1" applyBorder="1" applyAlignment="1" applyProtection="1">
      <alignment horizontal="left" vertical="center"/>
      <protection locked="0"/>
    </xf>
    <xf numFmtId="0" fontId="0" fillId="38" borderId="16" xfId="0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 wrapText="1"/>
    </xf>
    <xf numFmtId="0" fontId="54" fillId="37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/>
    </xf>
    <xf numFmtId="49" fontId="29" fillId="37" borderId="4" xfId="0" applyNumberFormat="1" applyFont="1" applyFill="1" applyBorder="1" applyAlignment="1">
      <alignment horizontal="center" vertical="center" wrapText="1" shrinkToFit="1"/>
    </xf>
    <xf numFmtId="49" fontId="29" fillId="37" borderId="9" xfId="0" applyNumberFormat="1" applyFont="1" applyFill="1" applyBorder="1" applyAlignment="1">
      <alignment horizontal="center" vertical="center" wrapText="1" shrinkToFit="1"/>
    </xf>
    <xf numFmtId="49" fontId="29" fillId="37" borderId="16" xfId="0" applyNumberFormat="1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 shrinkToFit="1"/>
    </xf>
    <xf numFmtId="0" fontId="46" fillId="0" borderId="29" xfId="0" applyFont="1" applyBorder="1" applyAlignment="1">
      <alignment horizontal="center" vertical="center" wrapText="1" shrinkToFit="1"/>
    </xf>
    <xf numFmtId="0" fontId="46" fillId="0" borderId="18" xfId="0" applyFont="1" applyBorder="1" applyAlignment="1">
      <alignment horizontal="center" vertical="center" wrapText="1" shrinkToFit="1"/>
    </xf>
    <xf numFmtId="0" fontId="46" fillId="0" borderId="19" xfId="0" applyFont="1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 shrinkToFit="1"/>
    </xf>
    <xf numFmtId="0" fontId="58" fillId="37" borderId="6" xfId="0" applyFont="1" applyFill="1" applyBorder="1" applyAlignment="1">
      <alignment horizontal="center" vertical="center"/>
    </xf>
    <xf numFmtId="0" fontId="58" fillId="37" borderId="7" xfId="0" applyFont="1" applyFill="1" applyBorder="1" applyAlignment="1">
      <alignment horizontal="center" vertical="center"/>
    </xf>
    <xf numFmtId="0" fontId="23" fillId="37" borderId="1" xfId="0" applyFont="1" applyFill="1" applyBorder="1" applyAlignment="1">
      <alignment vertical="center"/>
    </xf>
    <xf numFmtId="0" fontId="23" fillId="37" borderId="2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shrinkToFit="1"/>
    </xf>
    <xf numFmtId="0" fontId="25" fillId="35" borderId="0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56" fillId="37" borderId="8" xfId="0" applyFont="1" applyFill="1" applyBorder="1" applyAlignment="1">
      <alignment horizontal="center" vertical="center"/>
    </xf>
    <xf numFmtId="0" fontId="58" fillId="37" borderId="1" xfId="0" applyFont="1" applyFill="1" applyBorder="1" applyAlignment="1">
      <alignment vertical="center"/>
    </xf>
    <xf numFmtId="0" fontId="58" fillId="37" borderId="2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vertical="center"/>
    </xf>
    <xf numFmtId="0" fontId="0" fillId="38" borderId="8" xfId="0" applyFont="1" applyFill="1" applyBorder="1" applyAlignment="1" applyProtection="1">
      <alignment horizontal="center" vertical="center"/>
      <protection locked="0"/>
    </xf>
    <xf numFmtId="0" fontId="0" fillId="38" borderId="1" xfId="0" applyFont="1" applyFill="1" applyBorder="1" applyAlignment="1" applyProtection="1">
      <alignment vertical="center"/>
      <protection locked="0"/>
    </xf>
    <xf numFmtId="0" fontId="0" fillId="38" borderId="20" xfId="0" applyFont="1" applyFill="1" applyBorder="1" applyAlignment="1" applyProtection="1">
      <alignment vertical="center"/>
      <protection locked="0"/>
    </xf>
    <xf numFmtId="0" fontId="0" fillId="38" borderId="4" xfId="0" applyFont="1" applyFill="1" applyBorder="1" applyAlignment="1" applyProtection="1">
      <alignment vertical="center"/>
      <protection locked="0"/>
    </xf>
    <xf numFmtId="0" fontId="0" fillId="38" borderId="9" xfId="0" applyFont="1" applyFill="1" applyBorder="1" applyAlignment="1" applyProtection="1">
      <alignment vertical="center"/>
      <protection locked="0"/>
    </xf>
    <xf numFmtId="0" fontId="0" fillId="38" borderId="16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56" fillId="37" borderId="20" xfId="0" applyFont="1" applyFill="1" applyBorder="1" applyAlignment="1">
      <alignment horizontal="center" vertical="center"/>
    </xf>
    <xf numFmtId="0" fontId="56" fillId="37" borderId="4" xfId="0" applyFont="1" applyFill="1" applyBorder="1" applyAlignment="1">
      <alignment horizontal="center" vertical="center"/>
    </xf>
    <xf numFmtId="0" fontId="56" fillId="37" borderId="16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38" borderId="4" xfId="0" applyFill="1" applyBorder="1" applyAlignment="1" applyProtection="1">
      <alignment vertical="center"/>
      <protection locked="0"/>
    </xf>
    <xf numFmtId="0" fontId="0" fillId="38" borderId="9" xfId="0" applyFill="1" applyBorder="1" applyAlignment="1" applyProtection="1">
      <alignment vertical="center"/>
      <protection locked="0"/>
    </xf>
    <xf numFmtId="0" fontId="0" fillId="38" borderId="16" xfId="0" applyFill="1" applyBorder="1" applyAlignment="1" applyProtection="1">
      <alignment vertical="center"/>
      <protection locked="0"/>
    </xf>
    <xf numFmtId="0" fontId="0" fillId="38" borderId="8" xfId="0" applyFill="1" applyBorder="1" applyAlignment="1" applyProtection="1">
      <alignment horizontal="center" vertical="center"/>
      <protection locked="0"/>
    </xf>
    <xf numFmtId="0" fontId="0" fillId="38" borderId="20" xfId="0" applyFill="1" applyBorder="1" applyAlignment="1" applyProtection="1">
      <alignment horizontal="center" vertical="center"/>
      <protection locked="0"/>
    </xf>
    <xf numFmtId="0" fontId="0" fillId="38" borderId="4" xfId="0" applyFill="1" applyBorder="1" applyAlignment="1" applyProtection="1">
      <alignment horizontal="center" vertical="center"/>
      <protection locked="0"/>
    </xf>
    <xf numFmtId="0" fontId="0" fillId="38" borderId="16" xfId="0" applyFill="1" applyBorder="1" applyAlignment="1" applyProtection="1">
      <alignment horizontal="center" vertical="center"/>
      <protection locked="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123214</xdr:colOff>
      <xdr:row>95</xdr:row>
      <xdr:rowOff>144513</xdr:rowOff>
    </xdr:from>
    <xdr:to>
      <xdr:col>19</xdr:col>
      <xdr:colOff>72097</xdr:colOff>
      <xdr:row>97</xdr:row>
      <xdr:rowOff>30906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C9C83ED1-B736-4657-83BE-64661006B169}"/>
            </a:ext>
          </a:extLst>
        </xdr:cNvPr>
        <xdr:cNvSpPr/>
      </xdr:nvSpPr>
      <xdr:spPr>
        <a:xfrm>
          <a:off x="3790339" y="19204038"/>
          <a:ext cx="815658" cy="362643"/>
        </a:xfrm>
        <a:prstGeom prst="ellipse">
          <a:avLst/>
        </a:prstGeom>
        <a:solidFill>
          <a:srgbClr val="FFFFCC"/>
        </a:solidFill>
        <a:ln w="6350" cap="flat" cmpd="sng" algn="ctr">
          <a:solidFill>
            <a:sysClr val="windowText" lastClr="000000"/>
          </a:solidFill>
          <a:prstDash val="solid"/>
        </a:ln>
        <a:effectLst/>
      </xdr:spPr>
      <xdr:txBody>
        <a:bodyPr wrap="square" rtlCol="0" anchor="ctr"/>
        <a:lstStyle>
          <a:defPPr>
            <a:defRPr lang="ja-JP"/>
          </a:defPPr>
          <a:lvl1pPr marL="0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1pPr>
          <a:lvl2pPr marL="457154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2pPr>
          <a:lvl3pPr marL="914309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3pPr>
          <a:lvl4pPr marL="1371463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4pPr>
          <a:lvl5pPr marL="1828618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5pPr>
          <a:lvl6pPr marL="2285772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6pPr>
          <a:lvl7pPr marL="2742927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7pPr>
          <a:lvl8pPr marL="3200081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8pPr>
          <a:lvl9pPr marL="3657236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9pPr>
        </a:lstStyle>
        <a:p>
          <a:pPr marL="0" marR="0" lvl="0" indent="0" algn="ctr" defTabSz="914309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Ｂ賞</a:t>
          </a:r>
          <a:endParaRPr kumimoji="1" lang="en-US" altLang="ja-JP" sz="10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algn="ctr" defTabSz="914309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5</a:t>
          </a:r>
          <a:r>
            <a:rPr kumimoji="1" lang="ja-JP" altLang="en-US" sz="10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名様</a:t>
          </a:r>
        </a:p>
      </xdr:txBody>
    </xdr:sp>
    <xdr:clientData/>
  </xdr:twoCellAnchor>
  <xdr:twoCellAnchor>
    <xdr:from>
      <xdr:col>22</xdr:col>
      <xdr:colOff>152850</xdr:colOff>
      <xdr:row>95</xdr:row>
      <xdr:rowOff>146811</xdr:rowOff>
    </xdr:from>
    <xdr:to>
      <xdr:col>26</xdr:col>
      <xdr:colOff>168087</xdr:colOff>
      <xdr:row>97</xdr:row>
      <xdr:rowOff>33204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F6BF1F5A-E6E9-4DEA-ADAD-E5D05DDA7700}"/>
            </a:ext>
          </a:extLst>
        </xdr:cNvPr>
        <xdr:cNvSpPr/>
      </xdr:nvSpPr>
      <xdr:spPr>
        <a:xfrm>
          <a:off x="5385997" y="19062340"/>
          <a:ext cx="967737" cy="357040"/>
        </a:xfrm>
        <a:prstGeom prst="ellipse">
          <a:avLst/>
        </a:prstGeom>
        <a:solidFill>
          <a:srgbClr val="FFFFCC"/>
        </a:solidFill>
        <a:ln w="6350" cap="flat" cmpd="sng" algn="ctr">
          <a:solidFill>
            <a:sysClr val="windowText" lastClr="000000"/>
          </a:solidFill>
          <a:prstDash val="solid"/>
        </a:ln>
        <a:effectLst/>
      </xdr:spPr>
      <xdr:txBody>
        <a:bodyPr wrap="square" rtlCol="0" anchor="ctr"/>
        <a:lstStyle>
          <a:defPPr>
            <a:defRPr lang="ja-JP"/>
          </a:defPPr>
          <a:lvl1pPr marL="0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1pPr>
          <a:lvl2pPr marL="457154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2pPr>
          <a:lvl3pPr marL="914309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3pPr>
          <a:lvl4pPr marL="1371463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4pPr>
          <a:lvl5pPr marL="1828618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5pPr>
          <a:lvl6pPr marL="2285772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6pPr>
          <a:lvl7pPr marL="2742927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7pPr>
          <a:lvl8pPr marL="3200081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8pPr>
          <a:lvl9pPr marL="3657236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9pPr>
        </a:lstStyle>
        <a:p>
          <a:pPr marL="0" marR="0" lvl="0" indent="0" algn="ctr" defTabSz="914309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Ｃ賞</a:t>
          </a:r>
          <a:endParaRPr kumimoji="1" lang="en-US" altLang="ja-JP" sz="10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algn="ctr" defTabSz="914309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10</a:t>
          </a:r>
          <a:r>
            <a:rPr kumimoji="1" lang="ja-JP" altLang="en-US" sz="10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名様</a:t>
          </a:r>
        </a:p>
      </xdr:txBody>
    </xdr:sp>
    <xdr:clientData/>
  </xdr:twoCellAnchor>
  <xdr:twoCellAnchor>
    <xdr:from>
      <xdr:col>5</xdr:col>
      <xdr:colOff>35365</xdr:colOff>
      <xdr:row>82</xdr:row>
      <xdr:rowOff>149310</xdr:rowOff>
    </xdr:from>
    <xdr:to>
      <xdr:col>8</xdr:col>
      <xdr:colOff>2526</xdr:colOff>
      <xdr:row>84</xdr:row>
      <xdr:rowOff>15275</xdr:rowOff>
    </xdr:to>
    <xdr:sp macro="" textlink="">
      <xdr:nvSpPr>
        <xdr:cNvPr id="25" name="テキスト ボックス 35">
          <a:extLst>
            <a:ext uri="{FF2B5EF4-FFF2-40B4-BE49-F238E27FC236}">
              <a16:creationId xmlns:a16="http://schemas.microsoft.com/office/drawing/2014/main" id="{414E77F4-D628-43A5-A88C-8A51F5A43525}"/>
            </a:ext>
          </a:extLst>
        </xdr:cNvPr>
        <xdr:cNvSpPr txBox="1"/>
      </xdr:nvSpPr>
      <xdr:spPr>
        <a:xfrm>
          <a:off x="1445065" y="16427535"/>
          <a:ext cx="576761" cy="32316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309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154" algn="l" defTabSz="914309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309" algn="l" defTabSz="914309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463" algn="l" defTabSz="914309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618" algn="l" defTabSz="914309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5772" algn="l" defTabSz="914309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2927" algn="l" defTabSz="914309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081" algn="l" defTabSz="914309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236" algn="l" defTabSz="914309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ja-JP" altLang="en-US" sz="1400" b="1">
            <a:solidFill>
              <a:srgbClr val="C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85867</xdr:colOff>
      <xdr:row>95</xdr:row>
      <xdr:rowOff>183954</xdr:rowOff>
    </xdr:from>
    <xdr:to>
      <xdr:col>3</xdr:col>
      <xdr:colOff>133085</xdr:colOff>
      <xdr:row>97</xdr:row>
      <xdr:rowOff>70347</xdr:rowOff>
    </xdr:to>
    <xdr:sp macro="" textlink="">
      <xdr:nvSpPr>
        <xdr:cNvPr id="29" name="楕円 28">
          <a:extLst>
            <a:ext uri="{FF2B5EF4-FFF2-40B4-BE49-F238E27FC236}">
              <a16:creationId xmlns:a16="http://schemas.microsoft.com/office/drawing/2014/main" id="{A405A975-98F6-4054-9AE8-8B8AE6C80A38}"/>
            </a:ext>
          </a:extLst>
        </xdr:cNvPr>
        <xdr:cNvSpPr/>
      </xdr:nvSpPr>
      <xdr:spPr>
        <a:xfrm>
          <a:off x="95392" y="19243479"/>
          <a:ext cx="818743" cy="362643"/>
        </a:xfrm>
        <a:prstGeom prst="ellipse">
          <a:avLst/>
        </a:prstGeom>
        <a:solidFill>
          <a:srgbClr val="FFFFCC"/>
        </a:solidFill>
        <a:ln w="6350" cap="flat" cmpd="sng" algn="ctr">
          <a:solidFill>
            <a:sysClr val="windowText" lastClr="000000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1pPr>
          <a:lvl2pPr marL="457154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2pPr>
          <a:lvl3pPr marL="914309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3pPr>
          <a:lvl4pPr marL="1371463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4pPr>
          <a:lvl5pPr marL="1828618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5pPr>
          <a:lvl6pPr marL="2285772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6pPr>
          <a:lvl7pPr marL="2742927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7pPr>
          <a:lvl8pPr marL="3200081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8pPr>
          <a:lvl9pPr marL="3657236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9pPr>
        </a:lstStyle>
        <a:p>
          <a:pPr algn="ctr"/>
          <a:r>
            <a:rPr lang="ja-JP" altLang="en-US" sz="1000">
              <a:solidFill>
                <a:sysClr val="windowText" lastClr="000000"/>
              </a:solidFill>
            </a:rPr>
            <a:t>Ａ賞</a:t>
          </a:r>
          <a:endParaRPr lang="en-US" altLang="ja-JP" sz="1000">
            <a:solidFill>
              <a:sysClr val="windowText" lastClr="000000"/>
            </a:solidFill>
          </a:endParaRPr>
        </a:p>
        <a:p>
          <a:pPr algn="ctr"/>
          <a:r>
            <a:rPr lang="en-US" altLang="ja-JP" sz="1000">
              <a:solidFill>
                <a:sysClr val="windowText" lastClr="000000"/>
              </a:solidFill>
            </a:rPr>
            <a:t>3</a:t>
          </a:r>
          <a:r>
            <a:rPr lang="ja-JP" altLang="en-US" sz="1000">
              <a:solidFill>
                <a:sysClr val="windowText" lastClr="000000"/>
              </a:solidFill>
            </a:rPr>
            <a:t>組様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190500</xdr:colOff>
      <xdr:row>81</xdr:row>
      <xdr:rowOff>78442</xdr:rowOff>
    </xdr:from>
    <xdr:to>
      <xdr:col>29</xdr:col>
      <xdr:colOff>132617</xdr:colOff>
      <xdr:row>88</xdr:row>
      <xdr:rowOff>42752</xdr:rowOff>
    </xdr:to>
    <xdr:sp macro="" textlink="">
      <xdr:nvSpPr>
        <xdr:cNvPr id="35" name="テキスト ボックス 14">
          <a:extLst>
            <a:ext uri="{FF2B5EF4-FFF2-40B4-BE49-F238E27FC236}">
              <a16:creationId xmlns:a16="http://schemas.microsoft.com/office/drawing/2014/main" id="{1B14138D-D7D1-496E-B4E5-32552DD59EF5}"/>
            </a:ext>
          </a:extLst>
        </xdr:cNvPr>
        <xdr:cNvSpPr txBox="1">
          <a:spLocks noChangeArrowheads="1"/>
        </xdr:cNvSpPr>
      </xdr:nvSpPr>
      <xdr:spPr bwMode="auto">
        <a:xfrm>
          <a:off x="4090147" y="16046824"/>
          <a:ext cx="2788411" cy="152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※</a:t>
          </a:r>
          <a:r>
            <a:rPr kumimoji="0" lang="ja-JP" alt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券の単位、有効期限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　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①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500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円単位、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2023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年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12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月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25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日</a:t>
          </a: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　②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500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円単位、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2023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年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12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月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31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日</a:t>
          </a: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　③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500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円単位、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2023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年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12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月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31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日</a:t>
          </a: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　④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1000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ポイントで大人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1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枚、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2024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年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12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月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30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日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　⑤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500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円単位、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2024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年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4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月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30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日</a:t>
          </a: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　⑥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1000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円単位、期限なし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　⑦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1000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ポイントで大人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1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枚（宝塚市立手塚治虫</a:t>
          </a:r>
          <a:endParaRPr kumimoji="0" lang="en-US" altLang="ja-JP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　　 記念館・宝塚歌劇の殿堂・すみれミュージアム</a:t>
          </a:r>
          <a:endParaRPr kumimoji="0" lang="en-US" altLang="ja-JP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　　 入館券）、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2024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年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2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月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18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</a:rPr>
            <a:t>日</a:t>
          </a: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　　</a:t>
          </a:r>
        </a:p>
      </xdr:txBody>
    </xdr:sp>
    <xdr:clientData/>
  </xdr:twoCellAnchor>
  <xdr:twoCellAnchor>
    <xdr:from>
      <xdr:col>2</xdr:col>
      <xdr:colOff>171450</xdr:colOff>
      <xdr:row>96</xdr:row>
      <xdr:rowOff>76201</xdr:rowOff>
    </xdr:from>
    <xdr:to>
      <xdr:col>13</xdr:col>
      <xdr:colOff>19050</xdr:colOff>
      <xdr:row>98</xdr:row>
      <xdr:rowOff>1</xdr:rowOff>
    </xdr:to>
    <xdr:sp macro="" textlink="">
      <xdr:nvSpPr>
        <xdr:cNvPr id="37" name="四角形: 角を丸くする 75">
          <a:extLst>
            <a:ext uri="{FF2B5EF4-FFF2-40B4-BE49-F238E27FC236}">
              <a16:creationId xmlns:a16="http://schemas.microsoft.com/office/drawing/2014/main" id="{C5583F78-5D8C-4E8D-A201-8BF9A13B03D4}"/>
            </a:ext>
          </a:extLst>
        </xdr:cNvPr>
        <xdr:cNvSpPr/>
      </xdr:nvSpPr>
      <xdr:spPr>
        <a:xfrm>
          <a:off x="685800" y="19373851"/>
          <a:ext cx="2438400" cy="400050"/>
        </a:xfrm>
        <a:prstGeom prst="roundRect">
          <a:avLst/>
        </a:prstGeom>
        <a:noFill/>
        <a:ln w="1905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1pPr>
          <a:lvl2pPr marL="457154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2pPr>
          <a:lvl3pPr marL="914309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3pPr>
          <a:lvl4pPr marL="1371463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4pPr>
          <a:lvl5pPr marL="1828618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5pPr>
          <a:lvl6pPr marL="2285772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6pPr>
          <a:lvl7pPr marL="2742927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7pPr>
          <a:lvl8pPr marL="3200081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8pPr>
          <a:lvl9pPr marL="3657236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9pPr>
        </a:lstStyle>
        <a:p>
          <a:pPr algn="ctr"/>
          <a:r>
            <a:rPr lang="ja-JP" altLang="en-US" sz="1200" b="1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各ホテル　ペア宿泊券</a:t>
          </a:r>
        </a:p>
      </xdr:txBody>
    </xdr:sp>
    <xdr:clientData/>
  </xdr:twoCellAnchor>
  <xdr:twoCellAnchor editAs="oneCell">
    <xdr:from>
      <xdr:col>0</xdr:col>
      <xdr:colOff>47625</xdr:colOff>
      <xdr:row>98</xdr:row>
      <xdr:rowOff>9525</xdr:rowOff>
    </xdr:from>
    <xdr:to>
      <xdr:col>4</xdr:col>
      <xdr:colOff>142874</xdr:colOff>
      <xdr:row>101</xdr:row>
      <xdr:rowOff>184785</xdr:rowOff>
    </xdr:to>
    <xdr:pic>
      <xdr:nvPicPr>
        <xdr:cNvPr id="45" name="図 44">
          <a:extLst>
            <a:ext uri="{FF2B5EF4-FFF2-40B4-BE49-F238E27FC236}">
              <a16:creationId xmlns:a16="http://schemas.microsoft.com/office/drawing/2014/main" id="{D2559CFA-305C-438C-BA1F-B64FB1B0C0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9783425"/>
          <a:ext cx="1209674" cy="889635"/>
        </a:xfrm>
        <a:prstGeom prst="rect">
          <a:avLst/>
        </a:prstGeom>
      </xdr:spPr>
    </xdr:pic>
    <xdr:clientData/>
  </xdr:twoCellAnchor>
  <xdr:twoCellAnchor editAs="oneCell">
    <xdr:from>
      <xdr:col>4</xdr:col>
      <xdr:colOff>165687</xdr:colOff>
      <xdr:row>98</xdr:row>
      <xdr:rowOff>3810</xdr:rowOff>
    </xdr:from>
    <xdr:to>
      <xdr:col>9</xdr:col>
      <xdr:colOff>200023</xdr:colOff>
      <xdr:row>101</xdr:row>
      <xdr:rowOff>165240</xdr:rowOff>
    </xdr:to>
    <xdr:pic>
      <xdr:nvPicPr>
        <xdr:cNvPr id="46" name="図 45">
          <a:extLst>
            <a:ext uri="{FF2B5EF4-FFF2-40B4-BE49-F238E27FC236}">
              <a16:creationId xmlns:a16="http://schemas.microsoft.com/office/drawing/2014/main" id="{D16F6CDA-5793-4682-84A6-51CF923899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0112" y="19777710"/>
          <a:ext cx="1167811" cy="875805"/>
        </a:xfrm>
        <a:prstGeom prst="rect">
          <a:avLst/>
        </a:prstGeom>
      </xdr:spPr>
    </xdr:pic>
    <xdr:clientData/>
  </xdr:twoCellAnchor>
  <xdr:twoCellAnchor editAs="oneCell">
    <xdr:from>
      <xdr:col>9</xdr:col>
      <xdr:colOff>222250</xdr:colOff>
      <xdr:row>98</xdr:row>
      <xdr:rowOff>3809</xdr:rowOff>
    </xdr:from>
    <xdr:to>
      <xdr:col>15</xdr:col>
      <xdr:colOff>219074</xdr:colOff>
      <xdr:row>101</xdr:row>
      <xdr:rowOff>165239</xdr:rowOff>
    </xdr:to>
    <xdr:pic>
      <xdr:nvPicPr>
        <xdr:cNvPr id="47" name="図 46">
          <a:extLst>
            <a:ext uri="{FF2B5EF4-FFF2-40B4-BE49-F238E27FC236}">
              <a16:creationId xmlns:a16="http://schemas.microsoft.com/office/drawing/2014/main" id="{49961638-873D-4BE8-91DD-BF844D77F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0150" y="19777709"/>
          <a:ext cx="1177924" cy="875805"/>
        </a:xfrm>
        <a:prstGeom prst="rect">
          <a:avLst/>
        </a:prstGeom>
      </xdr:spPr>
    </xdr:pic>
    <xdr:clientData/>
  </xdr:twoCellAnchor>
  <xdr:twoCellAnchor>
    <xdr:from>
      <xdr:col>0</xdr:col>
      <xdr:colOff>66674</xdr:colOff>
      <xdr:row>101</xdr:row>
      <xdr:rowOff>146685</xdr:rowOff>
    </xdr:from>
    <xdr:to>
      <xdr:col>3</xdr:col>
      <xdr:colOff>323849</xdr:colOff>
      <xdr:row>103</xdr:row>
      <xdr:rowOff>194310</xdr:rowOff>
    </xdr:to>
    <xdr:sp macro="" textlink="">
      <xdr:nvSpPr>
        <xdr:cNvPr id="48" name="四角形: 角を丸くする 47">
          <a:extLst>
            <a:ext uri="{FF2B5EF4-FFF2-40B4-BE49-F238E27FC236}">
              <a16:creationId xmlns:a16="http://schemas.microsoft.com/office/drawing/2014/main" id="{361906D9-8E0E-4D34-9931-878D051D44DC}"/>
            </a:ext>
          </a:extLst>
        </xdr:cNvPr>
        <xdr:cNvSpPr/>
      </xdr:nvSpPr>
      <xdr:spPr>
        <a:xfrm>
          <a:off x="66674" y="20634960"/>
          <a:ext cx="1028700" cy="523875"/>
        </a:xfrm>
        <a:prstGeom prst="roundRect">
          <a:avLst/>
        </a:prstGeom>
        <a:noFill/>
        <a:ln w="1905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1pPr>
          <a:lvl2pPr marL="457154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2pPr>
          <a:lvl3pPr marL="914309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3pPr>
          <a:lvl4pPr marL="1371463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4pPr>
          <a:lvl5pPr marL="1828618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5pPr>
          <a:lvl6pPr marL="2285772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6pPr>
          <a:lvl7pPr marL="2742927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7pPr>
          <a:lvl8pPr marL="3200081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8pPr>
          <a:lvl9pPr marL="3657236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9pPr>
        </a:lstStyle>
        <a:p>
          <a:pPr algn="ctr"/>
          <a:r>
            <a:rPr lang="ja-JP" altLang="en-US" sz="9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宝塚ホテル</a:t>
          </a:r>
          <a:endParaRPr lang="en-US" altLang="ja-JP" sz="9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lang="en-US" altLang="ja-JP" sz="9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lang="ja-JP" altLang="en-US" sz="9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泊朝食付</a:t>
          </a:r>
        </a:p>
      </xdr:txBody>
    </xdr:sp>
    <xdr:clientData/>
  </xdr:twoCellAnchor>
  <xdr:twoCellAnchor>
    <xdr:from>
      <xdr:col>3</xdr:col>
      <xdr:colOff>247649</xdr:colOff>
      <xdr:row>101</xdr:row>
      <xdr:rowOff>146685</xdr:rowOff>
    </xdr:from>
    <xdr:to>
      <xdr:col>10</xdr:col>
      <xdr:colOff>133349</xdr:colOff>
      <xdr:row>103</xdr:row>
      <xdr:rowOff>194310</xdr:rowOff>
    </xdr:to>
    <xdr:sp macro="" textlink="">
      <xdr:nvSpPr>
        <xdr:cNvPr id="49" name="四角形: 角を丸くする 47">
          <a:extLst>
            <a:ext uri="{FF2B5EF4-FFF2-40B4-BE49-F238E27FC236}">
              <a16:creationId xmlns:a16="http://schemas.microsoft.com/office/drawing/2014/main" id="{0DF149DB-4B13-425C-9190-A11B50E41D61}"/>
            </a:ext>
          </a:extLst>
        </xdr:cNvPr>
        <xdr:cNvSpPr/>
      </xdr:nvSpPr>
      <xdr:spPr>
        <a:xfrm>
          <a:off x="1019174" y="20634960"/>
          <a:ext cx="1600200" cy="523875"/>
        </a:xfrm>
        <a:prstGeom prst="roundRect">
          <a:avLst/>
        </a:prstGeom>
        <a:noFill/>
        <a:ln w="1905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1pPr>
          <a:lvl2pPr marL="457154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2pPr>
          <a:lvl3pPr marL="914309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3pPr>
          <a:lvl4pPr marL="1371463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4pPr>
          <a:lvl5pPr marL="1828618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5pPr>
          <a:lvl6pPr marL="2285772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6pPr>
          <a:lvl7pPr marL="2742927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7pPr>
          <a:lvl8pPr marL="3200081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8pPr>
          <a:lvl9pPr marL="3657236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9pPr>
        </a:lstStyle>
        <a:p>
          <a:pPr algn="ctr"/>
          <a:r>
            <a:rPr lang="ja-JP" altLang="en-US" sz="9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宝塚ワシントンホテル</a:t>
          </a:r>
          <a:endParaRPr lang="en-US" altLang="ja-JP" sz="9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lang="en-US" altLang="ja-JP" sz="9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lang="ja-JP" altLang="en-US" sz="9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泊</a:t>
          </a:r>
          <a:r>
            <a:rPr lang="en-US" altLang="ja-JP" sz="9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lang="ja-JP" altLang="en-US" sz="9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食付</a:t>
          </a:r>
        </a:p>
      </xdr:txBody>
    </xdr:sp>
    <xdr:clientData/>
  </xdr:twoCellAnchor>
  <xdr:twoCellAnchor>
    <xdr:from>
      <xdr:col>10</xdr:col>
      <xdr:colOff>38099</xdr:colOff>
      <xdr:row>101</xdr:row>
      <xdr:rowOff>156210</xdr:rowOff>
    </xdr:from>
    <xdr:to>
      <xdr:col>15</xdr:col>
      <xdr:colOff>123824</xdr:colOff>
      <xdr:row>103</xdr:row>
      <xdr:rowOff>203835</xdr:rowOff>
    </xdr:to>
    <xdr:sp macro="" textlink="">
      <xdr:nvSpPr>
        <xdr:cNvPr id="50" name="四角形: 角を丸くする 47">
          <a:extLst>
            <a:ext uri="{FF2B5EF4-FFF2-40B4-BE49-F238E27FC236}">
              <a16:creationId xmlns:a16="http://schemas.microsoft.com/office/drawing/2014/main" id="{55A0D45A-25B6-4E6D-933F-66A000174007}"/>
            </a:ext>
          </a:extLst>
        </xdr:cNvPr>
        <xdr:cNvSpPr/>
      </xdr:nvSpPr>
      <xdr:spPr>
        <a:xfrm>
          <a:off x="2524124" y="20644485"/>
          <a:ext cx="1028700" cy="523875"/>
        </a:xfrm>
        <a:prstGeom prst="roundRect">
          <a:avLst/>
        </a:prstGeom>
        <a:noFill/>
        <a:ln w="1905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1pPr>
          <a:lvl2pPr marL="457154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2pPr>
          <a:lvl3pPr marL="914309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3pPr>
          <a:lvl4pPr marL="1371463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4pPr>
          <a:lvl5pPr marL="1828618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5pPr>
          <a:lvl6pPr marL="2285772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6pPr>
          <a:lvl7pPr marL="2742927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7pPr>
          <a:lvl8pPr marL="3200081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8pPr>
          <a:lvl9pPr marL="3657236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9pPr>
        </a:lstStyle>
        <a:p>
          <a:pPr algn="ctr"/>
          <a:r>
            <a:rPr lang="ja-JP" altLang="en-US" sz="9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ホテル若水</a:t>
          </a:r>
          <a:endParaRPr lang="en-US" altLang="ja-JP" sz="9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lang="en-US" altLang="ja-JP" sz="9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lang="ja-JP" altLang="en-US" sz="9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泊</a:t>
          </a:r>
          <a:r>
            <a:rPr lang="en-US" altLang="ja-JP" sz="9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lang="ja-JP" altLang="en-US" sz="9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食付</a:t>
          </a:r>
        </a:p>
      </xdr:txBody>
    </xdr:sp>
    <xdr:clientData/>
  </xdr:twoCellAnchor>
  <xdr:twoCellAnchor>
    <xdr:from>
      <xdr:col>1</xdr:col>
      <xdr:colOff>9524</xdr:colOff>
      <xdr:row>103</xdr:row>
      <xdr:rowOff>89535</xdr:rowOff>
    </xdr:from>
    <xdr:to>
      <xdr:col>15</xdr:col>
      <xdr:colOff>114300</xdr:colOff>
      <xdr:row>106</xdr:row>
      <xdr:rowOff>57150</xdr:rowOff>
    </xdr:to>
    <xdr:sp macro="" textlink="">
      <xdr:nvSpPr>
        <xdr:cNvPr id="51" name="四角形: 角を丸くする 75">
          <a:extLst>
            <a:ext uri="{FF2B5EF4-FFF2-40B4-BE49-F238E27FC236}">
              <a16:creationId xmlns:a16="http://schemas.microsoft.com/office/drawing/2014/main" id="{090D40F8-A25E-4403-8941-92E9945F6F4C}"/>
            </a:ext>
          </a:extLst>
        </xdr:cNvPr>
        <xdr:cNvSpPr/>
      </xdr:nvSpPr>
      <xdr:spPr>
        <a:xfrm>
          <a:off x="266699" y="21054060"/>
          <a:ext cx="3276601" cy="539115"/>
        </a:xfrm>
        <a:prstGeom prst="roundRect">
          <a:avLst/>
        </a:prstGeom>
        <a:noFill/>
        <a:ln w="1905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1pPr>
          <a:lvl2pPr marL="457154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2pPr>
          <a:lvl3pPr marL="914309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3pPr>
          <a:lvl4pPr marL="1371463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4pPr>
          <a:lvl5pPr marL="1828618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5pPr>
          <a:lvl6pPr marL="2285772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6pPr>
          <a:lvl7pPr marL="2742927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7pPr>
          <a:lvl8pPr marL="3200081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8pPr>
          <a:lvl9pPr marL="3657236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9pPr>
        </a:lstStyle>
        <a:p>
          <a:pPr algn="ctr"/>
          <a:r>
            <a:rPr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ホテルは指定できません。　</a:t>
          </a:r>
        </a:p>
        <a:p>
          <a:pPr algn="ctr"/>
          <a:r>
            <a:rPr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宿泊日：令和</a:t>
          </a:r>
          <a:r>
            <a:rPr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</a:t>
          </a:r>
          <a:r>
            <a:rPr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</a:t>
          </a:r>
          <a:r>
            <a:rPr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11</a:t>
          </a:r>
          <a:r>
            <a:rPr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月～令和</a:t>
          </a:r>
          <a:r>
            <a:rPr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6</a:t>
          </a:r>
          <a:r>
            <a:rPr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</a:t>
          </a:r>
          <a:r>
            <a:rPr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r>
            <a:rPr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月（除外日あり）</a:t>
          </a:r>
        </a:p>
      </xdr:txBody>
    </xdr:sp>
    <xdr:clientData/>
  </xdr:twoCellAnchor>
  <xdr:twoCellAnchor>
    <xdr:from>
      <xdr:col>22</xdr:col>
      <xdr:colOff>104773</xdr:colOff>
      <xdr:row>102</xdr:row>
      <xdr:rowOff>111104</xdr:rowOff>
    </xdr:from>
    <xdr:to>
      <xdr:col>29</xdr:col>
      <xdr:colOff>190498</xdr:colOff>
      <xdr:row>105</xdr:row>
      <xdr:rowOff>34925</xdr:rowOff>
    </xdr:to>
    <xdr:sp macro="" textlink="">
      <xdr:nvSpPr>
        <xdr:cNvPr id="52" name="四角形: 角を丸くする 48">
          <a:extLst>
            <a:ext uri="{FF2B5EF4-FFF2-40B4-BE49-F238E27FC236}">
              <a16:creationId xmlns:a16="http://schemas.microsoft.com/office/drawing/2014/main" id="{D94BA99F-7914-43B1-B428-51214365B558}"/>
            </a:ext>
          </a:extLst>
        </xdr:cNvPr>
        <xdr:cNvSpPr/>
      </xdr:nvSpPr>
      <xdr:spPr>
        <a:xfrm>
          <a:off x="5353048" y="20837504"/>
          <a:ext cx="1600200" cy="638196"/>
        </a:xfrm>
        <a:prstGeom prst="roundRect">
          <a:avLst/>
        </a:prstGeom>
        <a:noFill/>
        <a:ln w="1905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1pPr>
          <a:lvl2pPr marL="457154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2pPr>
          <a:lvl3pPr marL="914309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3pPr>
          <a:lvl4pPr marL="1371463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4pPr>
          <a:lvl5pPr marL="1828618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5pPr>
          <a:lvl6pPr marL="2285772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6pPr>
          <a:lvl7pPr marL="2742927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7pPr>
          <a:lvl8pPr marL="3200081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8pPr>
          <a:lvl9pPr marL="3657236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9pPr>
        </a:lstStyle>
        <a:p>
          <a:pPr algn="l"/>
          <a:r>
            <a:rPr lang="ja-JP" altLang="en-US" sz="900" b="1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水筒</a:t>
          </a:r>
          <a:endParaRPr lang="en-US" altLang="ja-JP" sz="900" b="1">
            <a:solidFill>
              <a:srgbClr val="0070C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THERMOS</a:t>
          </a:r>
        </a:p>
        <a:p>
          <a:pPr algn="l"/>
          <a:r>
            <a:rPr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500</a:t>
          </a:r>
          <a:r>
            <a:rPr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＆</a:t>
          </a:r>
          <a:r>
            <a:rPr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350ml</a:t>
          </a:r>
        </a:p>
        <a:p>
          <a:pPr algn="l"/>
          <a:r>
            <a:rPr lang="en-US" altLang="ja-JP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lang="ja-JP" altLang="en-US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カラーは選べません</a:t>
          </a:r>
        </a:p>
      </xdr:txBody>
    </xdr:sp>
    <xdr:clientData/>
  </xdr:twoCellAnchor>
  <xdr:twoCellAnchor>
    <xdr:from>
      <xdr:col>16</xdr:col>
      <xdr:colOff>28575</xdr:colOff>
      <xdr:row>102</xdr:row>
      <xdr:rowOff>78628</xdr:rowOff>
    </xdr:from>
    <xdr:to>
      <xdr:col>22</xdr:col>
      <xdr:colOff>171449</xdr:colOff>
      <xdr:row>105</xdr:row>
      <xdr:rowOff>25400</xdr:rowOff>
    </xdr:to>
    <xdr:sp macro="" textlink="">
      <xdr:nvSpPr>
        <xdr:cNvPr id="53" name="四角形: 角を丸くする 47">
          <a:extLst>
            <a:ext uri="{FF2B5EF4-FFF2-40B4-BE49-F238E27FC236}">
              <a16:creationId xmlns:a16="http://schemas.microsoft.com/office/drawing/2014/main" id="{75DEB66A-6908-4CCB-93F4-B990A9212F66}"/>
            </a:ext>
          </a:extLst>
        </xdr:cNvPr>
        <xdr:cNvSpPr/>
      </xdr:nvSpPr>
      <xdr:spPr>
        <a:xfrm>
          <a:off x="3695700" y="20805028"/>
          <a:ext cx="1724024" cy="661147"/>
        </a:xfrm>
        <a:prstGeom prst="roundRect">
          <a:avLst>
            <a:gd name="adj" fmla="val 11649"/>
          </a:avLst>
        </a:prstGeom>
        <a:noFill/>
        <a:ln w="1905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1pPr>
          <a:lvl2pPr marL="457154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2pPr>
          <a:lvl3pPr marL="914309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3pPr>
          <a:lvl4pPr marL="1371463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4pPr>
          <a:lvl5pPr marL="1828618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5pPr>
          <a:lvl6pPr marL="2285772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6pPr>
          <a:lvl7pPr marL="2742927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7pPr>
          <a:lvl8pPr marL="3200081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8pPr>
          <a:lvl9pPr marL="3657236" algn="l" defTabSz="914309" rtl="0" eaLnBrk="1" latinLnBrk="0" hangingPunct="1">
            <a:defRPr kumimoji="1" sz="1800" kern="1200">
              <a:solidFill>
                <a:sysClr val="window" lastClr="FFFFFF"/>
              </a:solidFill>
              <a:latin typeface="Calibri"/>
            </a:defRPr>
          </a:lvl9pPr>
        </a:lstStyle>
        <a:p>
          <a:r>
            <a:rPr lang="ja-JP" altLang="en-US" sz="900" b="1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宝塚市産　コシヒカリ</a:t>
          </a:r>
          <a:endParaRPr lang="en-US" altLang="ja-JP" sz="900" b="1">
            <a:solidFill>
              <a:srgbClr val="0070C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lang="ja-JP" altLang="en-US" sz="900" b="1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玄米（新米）</a:t>
          </a:r>
          <a:r>
            <a:rPr lang="en-US" altLang="ja-JP" sz="900" b="1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30kg</a:t>
          </a:r>
          <a:endParaRPr lang="ja-JP" altLang="en-US" sz="900" b="1">
            <a:solidFill>
              <a:srgbClr val="0070C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lang="en-US" altLang="ja-JP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lang="ja-JP" altLang="en-US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精米はしていません。</a:t>
          </a:r>
        </a:p>
        <a:p>
          <a:r>
            <a:rPr lang="ja-JP" altLang="en-US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精米機等をご利用ください。</a:t>
          </a:r>
          <a:endParaRPr lang="en-US" altLang="ja-JP" sz="8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 editAs="oneCell">
    <xdr:from>
      <xdr:col>17</xdr:col>
      <xdr:colOff>142874</xdr:colOff>
      <xdr:row>97</xdr:row>
      <xdr:rowOff>101600</xdr:rowOff>
    </xdr:from>
    <xdr:to>
      <xdr:col>20</xdr:col>
      <xdr:colOff>209549</xdr:colOff>
      <xdr:row>102</xdr:row>
      <xdr:rowOff>73024</xdr:rowOff>
    </xdr:to>
    <xdr:pic>
      <xdr:nvPicPr>
        <xdr:cNvPr id="54" name="図 53">
          <a:extLst>
            <a:ext uri="{FF2B5EF4-FFF2-40B4-BE49-F238E27FC236}">
              <a16:creationId xmlns:a16="http://schemas.microsoft.com/office/drawing/2014/main" id="{FF3201F2-93C8-484C-9F00-0846331C8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8124" y="19637375"/>
          <a:ext cx="933450" cy="1162049"/>
        </a:xfrm>
        <a:prstGeom prst="rect">
          <a:avLst/>
        </a:prstGeom>
      </xdr:spPr>
    </xdr:pic>
    <xdr:clientData/>
  </xdr:twoCellAnchor>
  <xdr:twoCellAnchor editAs="oneCell">
    <xdr:from>
      <xdr:col>22</xdr:col>
      <xdr:colOff>247650</xdr:colOff>
      <xdr:row>97</xdr:row>
      <xdr:rowOff>95250</xdr:rowOff>
    </xdr:from>
    <xdr:to>
      <xdr:col>26</xdr:col>
      <xdr:colOff>185738</xdr:colOff>
      <xdr:row>102</xdr:row>
      <xdr:rowOff>63500</xdr:rowOff>
    </xdr:to>
    <xdr:pic>
      <xdr:nvPicPr>
        <xdr:cNvPr id="55" name="図 54">
          <a:extLst>
            <a:ext uri="{FF2B5EF4-FFF2-40B4-BE49-F238E27FC236}">
              <a16:creationId xmlns:a16="http://schemas.microsoft.com/office/drawing/2014/main" id="{CF89211B-9010-43BC-B180-99BD44BBE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5925" y="19631025"/>
          <a:ext cx="890588" cy="11588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16</xdr:col>
      <xdr:colOff>38103</xdr:colOff>
      <xdr:row>87</xdr:row>
      <xdr:rowOff>246554</xdr:rowOff>
    </xdr:to>
    <xdr:grpSp>
      <xdr:nvGrpSpPr>
        <xdr:cNvPr id="70" name="グループ化 69">
          <a:extLst>
            <a:ext uri="{FF2B5EF4-FFF2-40B4-BE49-F238E27FC236}">
              <a16:creationId xmlns:a16="http://schemas.microsoft.com/office/drawing/2014/main" id="{E2D96742-3070-4F6D-B98D-3EB4EBD80CB9}"/>
            </a:ext>
          </a:extLst>
        </xdr:cNvPr>
        <xdr:cNvGrpSpPr>
          <a:grpSpLocks/>
        </xdr:cNvGrpSpPr>
      </xdr:nvGrpSpPr>
      <xdr:grpSpPr bwMode="auto">
        <a:xfrm>
          <a:off x="0" y="16182975"/>
          <a:ext cx="3705228" cy="1580054"/>
          <a:chOff x="65978" y="16433702"/>
          <a:chExt cx="3914349" cy="1627577"/>
        </a:xfrm>
      </xdr:grpSpPr>
      <xdr:pic>
        <xdr:nvPicPr>
          <xdr:cNvPr id="71" name="図 61">
            <a:extLst>
              <a:ext uri="{FF2B5EF4-FFF2-40B4-BE49-F238E27FC236}">
                <a16:creationId xmlns:a16="http://schemas.microsoft.com/office/drawing/2014/main" id="{8D0B58D7-A5BF-4237-8191-90017031ACB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6726" y="17469715"/>
            <a:ext cx="711444" cy="4542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 fLocksText="0">
        <xdr:nvSpPr>
          <xdr:cNvPr id="72" name="角丸四角形 46">
            <a:extLst>
              <a:ext uri="{FF2B5EF4-FFF2-40B4-BE49-F238E27FC236}">
                <a16:creationId xmlns:a16="http://schemas.microsoft.com/office/drawing/2014/main" id="{41C1AB6A-5377-4A8F-BFE6-A928465EB85A}"/>
              </a:ext>
            </a:extLst>
          </xdr:cNvPr>
          <xdr:cNvSpPr>
            <a:spLocks noChangeArrowheads="1"/>
          </xdr:cNvSpPr>
        </xdr:nvSpPr>
        <xdr:spPr bwMode="auto">
          <a:xfrm>
            <a:off x="1076394" y="17267677"/>
            <a:ext cx="922126" cy="714242"/>
          </a:xfrm>
          <a:prstGeom prst="roundRect">
            <a:avLst>
              <a:gd name="adj" fmla="val 16667"/>
            </a:avLst>
          </a:prstGeom>
          <a:noFill/>
          <a:ln w="25400" algn="ctr">
            <a:solidFill>
              <a:srgbClr val="00B05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AR丸ゴシック体E"/>
              </a:rPr>
              <a:t>⑥商品券</a:t>
            </a:r>
          </a:p>
        </xdr:txBody>
      </xdr:sp>
      <xdr:sp macro="" textlink="" fLocksText="0">
        <xdr:nvSpPr>
          <xdr:cNvPr id="73" name="角丸四角形 47">
            <a:extLst>
              <a:ext uri="{FF2B5EF4-FFF2-40B4-BE49-F238E27FC236}">
                <a16:creationId xmlns:a16="http://schemas.microsoft.com/office/drawing/2014/main" id="{0547A6F3-09F7-4D47-8D3E-1E884F1260EA}"/>
              </a:ext>
            </a:extLst>
          </xdr:cNvPr>
          <xdr:cNvSpPr>
            <a:spLocks noChangeArrowheads="1"/>
          </xdr:cNvSpPr>
        </xdr:nvSpPr>
        <xdr:spPr bwMode="auto">
          <a:xfrm>
            <a:off x="1066637" y="16434503"/>
            <a:ext cx="922126" cy="7142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25400" algn="ctr">
            <a:solidFill>
              <a:srgbClr val="00B050"/>
            </a:solidFill>
            <a:round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AR丸ゴシック体E"/>
              </a:rPr>
              <a:t>②商品券</a:t>
            </a:r>
          </a:p>
          <a:p>
            <a:pPr algn="ctr" rtl="0">
              <a:lnSpc>
                <a:spcPts val="1200"/>
              </a:lnSpc>
              <a:defRPr sz="1000"/>
            </a:pPr>
            <a:endParaRPr lang="ja-JP" altLang="en-US" sz="1100" b="0" i="0" u="none" strike="noStrike" baseline="0">
              <a:solidFill>
                <a:srgbClr val="FFFFFF"/>
              </a:solidFill>
              <a:latin typeface="Calibri"/>
            </a:endParaRPr>
          </a:p>
          <a:p>
            <a:pPr algn="ctr" rtl="0">
              <a:lnSpc>
                <a:spcPts val="1200"/>
              </a:lnSpc>
              <a:defRPr sz="1000"/>
            </a:pPr>
            <a:endParaRPr lang="ja-JP" altLang="en-US" sz="1100" b="0" i="0" u="none" strike="noStrike" baseline="0">
              <a:solidFill>
                <a:srgbClr val="FFFFFF"/>
              </a:solidFill>
              <a:latin typeface="Calibri"/>
            </a:endParaRPr>
          </a:p>
        </xdr:txBody>
      </xdr:sp>
      <xdr:sp macro="" textlink="" fLocksText="0">
        <xdr:nvSpPr>
          <xdr:cNvPr id="74" name="角丸四角形 48">
            <a:extLst>
              <a:ext uri="{FF2B5EF4-FFF2-40B4-BE49-F238E27FC236}">
                <a16:creationId xmlns:a16="http://schemas.microsoft.com/office/drawing/2014/main" id="{5D5901ED-C079-4306-9346-3A24F6BF5EED}"/>
              </a:ext>
            </a:extLst>
          </xdr:cNvPr>
          <xdr:cNvSpPr>
            <a:spLocks noChangeArrowheads="1"/>
          </xdr:cNvSpPr>
        </xdr:nvSpPr>
        <xdr:spPr bwMode="auto">
          <a:xfrm>
            <a:off x="66032" y="16434503"/>
            <a:ext cx="922126" cy="7142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25400" algn="ctr">
            <a:solidFill>
              <a:srgbClr val="00B050"/>
            </a:solidFill>
            <a:round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AR丸ゴシック体E"/>
              </a:rPr>
              <a:t>①商品券</a:t>
            </a:r>
          </a:p>
          <a:p>
            <a:pPr algn="ctr" rtl="0">
              <a:defRPr sz="1000"/>
            </a:pPr>
            <a:endParaRPr lang="ja-JP" altLang="en-US" sz="1100" b="0" i="0" u="none" strike="noStrike" baseline="0">
              <a:solidFill>
                <a:srgbClr val="FFFFFF"/>
              </a:solidFill>
              <a:latin typeface="Calibri"/>
            </a:endParaRPr>
          </a:p>
        </xdr:txBody>
      </xdr:sp>
      <xdr:sp macro="" textlink="" fLocksText="0">
        <xdr:nvSpPr>
          <xdr:cNvPr id="75" name="角丸四角形 50">
            <a:extLst>
              <a:ext uri="{FF2B5EF4-FFF2-40B4-BE49-F238E27FC236}">
                <a16:creationId xmlns:a16="http://schemas.microsoft.com/office/drawing/2014/main" id="{4F9E2DEE-B8A7-4DA1-AA3B-AABBDD5B2E32}"/>
              </a:ext>
            </a:extLst>
          </xdr:cNvPr>
          <xdr:cNvSpPr>
            <a:spLocks noChangeArrowheads="1"/>
          </xdr:cNvSpPr>
        </xdr:nvSpPr>
        <xdr:spPr bwMode="auto">
          <a:xfrm>
            <a:off x="65978" y="17267678"/>
            <a:ext cx="922126" cy="714241"/>
          </a:xfrm>
          <a:prstGeom prst="roundRect">
            <a:avLst>
              <a:gd name="adj" fmla="val 16667"/>
            </a:avLst>
          </a:prstGeom>
          <a:noFill/>
          <a:ln w="25400" algn="ctr">
            <a:solidFill>
              <a:srgbClr val="00B05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 fLocksText="0">
        <xdr:nvSpPr>
          <xdr:cNvPr id="76" name="角丸四角形 51">
            <a:extLst>
              <a:ext uri="{FF2B5EF4-FFF2-40B4-BE49-F238E27FC236}">
                <a16:creationId xmlns:a16="http://schemas.microsoft.com/office/drawing/2014/main" id="{B57CFE08-4886-4E90-9B39-FE85C05E75AE}"/>
              </a:ext>
            </a:extLst>
          </xdr:cNvPr>
          <xdr:cNvSpPr>
            <a:spLocks noChangeArrowheads="1"/>
          </xdr:cNvSpPr>
        </xdr:nvSpPr>
        <xdr:spPr bwMode="auto">
          <a:xfrm>
            <a:off x="3058201" y="16433702"/>
            <a:ext cx="922126" cy="714241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25400" algn="ctr">
            <a:solidFill>
              <a:srgbClr val="00B050"/>
            </a:solidFill>
            <a:round/>
            <a:headEnd/>
            <a:tailEnd/>
          </a:ln>
        </xdr:spPr>
      </xdr:sp>
      <xdr:sp macro="" textlink="" fLocksText="0">
        <xdr:nvSpPr>
          <xdr:cNvPr id="77" name="角丸四角形 52">
            <a:extLst>
              <a:ext uri="{FF2B5EF4-FFF2-40B4-BE49-F238E27FC236}">
                <a16:creationId xmlns:a16="http://schemas.microsoft.com/office/drawing/2014/main" id="{BD7A6182-2722-45C5-AAEF-A32029C9CC20}"/>
              </a:ext>
            </a:extLst>
          </xdr:cNvPr>
          <xdr:cNvSpPr>
            <a:spLocks noChangeArrowheads="1"/>
          </xdr:cNvSpPr>
        </xdr:nvSpPr>
        <xdr:spPr bwMode="auto">
          <a:xfrm>
            <a:off x="2073239" y="17267677"/>
            <a:ext cx="922126" cy="714242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25400" algn="ctr">
            <a:solidFill>
              <a:srgbClr val="00B050"/>
            </a:solidFill>
            <a:round/>
            <a:headEnd/>
            <a:tailEnd/>
          </a:ln>
        </xdr:spPr>
      </xdr:sp>
      <xdr:sp macro="" textlink="">
        <xdr:nvSpPr>
          <xdr:cNvPr id="78" name="テキスト ボックス 16">
            <a:extLst>
              <a:ext uri="{FF2B5EF4-FFF2-40B4-BE49-F238E27FC236}">
                <a16:creationId xmlns:a16="http://schemas.microsoft.com/office/drawing/2014/main" id="{B1EA825B-86FA-4FFA-A86B-360007791E2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12104" y="17284164"/>
            <a:ext cx="830536" cy="1907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18288" bIns="0" anchor="t" upright="1">
            <a:spAutoFit/>
          </a:bodyPr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⑦共通入館券</a:t>
            </a:r>
          </a:p>
        </xdr:txBody>
      </xdr:sp>
      <xdr:sp macro="" textlink="">
        <xdr:nvSpPr>
          <xdr:cNvPr id="79" name="テキスト ボックス 1">
            <a:extLst>
              <a:ext uri="{FF2B5EF4-FFF2-40B4-BE49-F238E27FC236}">
                <a16:creationId xmlns:a16="http://schemas.microsoft.com/office/drawing/2014/main" id="{D71A5C9A-80B7-40FF-A791-C7BF80B4F5F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8485" y="17285173"/>
            <a:ext cx="843647" cy="2380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AR丸ゴシック体E"/>
              </a:rPr>
              <a:t>⑤商品券</a:t>
            </a:r>
          </a:p>
          <a:p>
            <a:pPr algn="l" rtl="0">
              <a:defRPr sz="1000"/>
            </a:pPr>
            <a:endParaRPr lang="ja-JP" altLang="en-US" sz="1000" b="0" i="0" u="none" strike="noStrike" baseline="0">
              <a:solidFill>
                <a:srgbClr val="000000"/>
              </a:solidFill>
              <a:latin typeface="AR丸ゴシック体E"/>
            </a:endParaRPr>
          </a:p>
        </xdr:txBody>
      </xdr:sp>
      <xdr:sp macro="" textlink="">
        <xdr:nvSpPr>
          <xdr:cNvPr id="80" name="テキスト ボックス 62">
            <a:extLst>
              <a:ext uri="{FF2B5EF4-FFF2-40B4-BE49-F238E27FC236}">
                <a16:creationId xmlns:a16="http://schemas.microsoft.com/office/drawing/2014/main" id="{5B820D13-3703-4C92-BCAA-F17EE16D7BB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838" y="17803358"/>
            <a:ext cx="912316" cy="2579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rgbClr val="000000"/>
                </a:solidFill>
                <a:latin typeface="AR丸ゴシック体E"/>
              </a:rPr>
              <a:t>ソリオ宝塚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AR丸ゴシック体E"/>
              </a:rPr>
              <a:t>専門店街</a:t>
            </a:r>
          </a:p>
          <a:p>
            <a:pPr algn="l" rtl="0">
              <a:defRPr sz="1000"/>
            </a:pPr>
            <a:endParaRPr lang="ja-JP" altLang="en-US" sz="700" b="0" i="0" u="none" strike="noStrike" baseline="0">
              <a:solidFill>
                <a:srgbClr val="000000"/>
              </a:solidFill>
              <a:latin typeface="AR丸ゴシック体E"/>
            </a:endParaRPr>
          </a:p>
        </xdr:txBody>
      </xdr:sp>
      <xdr:sp macro="" textlink="">
        <xdr:nvSpPr>
          <xdr:cNvPr id="81" name="テキスト ボックス 80">
            <a:extLst>
              <a:ext uri="{FF2B5EF4-FFF2-40B4-BE49-F238E27FC236}">
                <a16:creationId xmlns:a16="http://schemas.microsoft.com/office/drawing/2014/main" id="{9ACC77B0-EF93-4B57-A3A4-2CCA524B9BBE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18713" y="16463463"/>
            <a:ext cx="830536" cy="1907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18288" bIns="0" anchor="t" upright="1">
            <a:spAutoFit/>
          </a:bodyPr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④映画観賞券</a:t>
            </a:r>
          </a:p>
        </xdr:txBody>
      </xdr:sp>
      <xdr:pic>
        <xdr:nvPicPr>
          <xdr:cNvPr id="82" name="図 1">
            <a:extLst>
              <a:ext uri="{FF2B5EF4-FFF2-40B4-BE49-F238E27FC236}">
                <a16:creationId xmlns:a16="http://schemas.microsoft.com/office/drawing/2014/main" id="{F08B1E67-0C70-42D7-9846-A12E7DD16B2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71161" y="16685832"/>
            <a:ext cx="507023" cy="3971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3" name="図 1">
            <a:extLst>
              <a:ext uri="{FF2B5EF4-FFF2-40B4-BE49-F238E27FC236}">
                <a16:creationId xmlns:a16="http://schemas.microsoft.com/office/drawing/2014/main" id="{879D12F2-F4C2-4E52-B64F-9F07786150D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799" y="17470000"/>
            <a:ext cx="616927" cy="3399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98189</xdr:colOff>
      <xdr:row>81</xdr:row>
      <xdr:rowOff>7718</xdr:rowOff>
    </xdr:from>
    <xdr:to>
      <xdr:col>11</xdr:col>
      <xdr:colOff>37949</xdr:colOff>
      <xdr:row>84</xdr:row>
      <xdr:rowOff>44821</xdr:rowOff>
    </xdr:to>
    <xdr:sp macro="" textlink="" fLocksText="0">
      <xdr:nvSpPr>
        <xdr:cNvPr id="84" name="角丸四角形 45">
          <a:extLst>
            <a:ext uri="{FF2B5EF4-FFF2-40B4-BE49-F238E27FC236}">
              <a16:creationId xmlns:a16="http://schemas.microsoft.com/office/drawing/2014/main" id="{F014B93E-2F9F-49CC-B699-935621D06ACB}"/>
            </a:ext>
          </a:extLst>
        </xdr:cNvPr>
        <xdr:cNvSpPr>
          <a:spLocks noChangeArrowheads="1"/>
        </xdr:cNvSpPr>
      </xdr:nvSpPr>
      <xdr:spPr bwMode="auto">
        <a:xfrm>
          <a:off x="1869839" y="16095443"/>
          <a:ext cx="892260" cy="684803"/>
        </a:xfrm>
        <a:prstGeom prst="roundRect">
          <a:avLst>
            <a:gd name="adj" fmla="val 16667"/>
          </a:avLst>
        </a:prstGeom>
        <a:solidFill>
          <a:srgbClr val="FFFFFF"/>
        </a:solidFill>
        <a:ln w="25400" algn="ctr">
          <a:solidFill>
            <a:srgbClr val="00B05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丸ゴシック体E"/>
            </a:rPr>
            <a:t>③商品券</a:t>
          </a:r>
        </a:p>
        <a:p>
          <a:pPr marL="0" marR="0" lvl="0" indent="0" algn="ct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11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Calibri"/>
          </a:endParaRPr>
        </a:p>
      </xdr:txBody>
    </xdr:sp>
    <xdr:clientData/>
  </xdr:twoCellAnchor>
  <xdr:twoCellAnchor editAs="oneCell">
    <xdr:from>
      <xdr:col>7</xdr:col>
      <xdr:colOff>209350</xdr:colOff>
      <xdr:row>85</xdr:row>
      <xdr:rowOff>106609</xdr:rowOff>
    </xdr:from>
    <xdr:to>
      <xdr:col>10</xdr:col>
      <xdr:colOff>152400</xdr:colOff>
      <xdr:row>87</xdr:row>
      <xdr:rowOff>90562</xdr:rowOff>
    </xdr:to>
    <xdr:pic>
      <xdr:nvPicPr>
        <xdr:cNvPr id="85" name="図 84">
          <a:extLst>
            <a:ext uri="{FF2B5EF4-FFF2-40B4-BE49-F238E27FC236}">
              <a16:creationId xmlns:a16="http://schemas.microsoft.com/office/drawing/2014/main" id="{82999AAE-9477-4148-B206-E60937B13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000" y="17070634"/>
          <a:ext cx="657425" cy="441153"/>
        </a:xfrm>
        <a:prstGeom prst="rect">
          <a:avLst/>
        </a:prstGeom>
      </xdr:spPr>
    </xdr:pic>
    <xdr:clientData/>
  </xdr:twoCellAnchor>
  <xdr:twoCellAnchor editAs="oneCell">
    <xdr:from>
      <xdr:col>7</xdr:col>
      <xdr:colOff>219742</xdr:colOff>
      <xdr:row>82</xdr:row>
      <xdr:rowOff>94226</xdr:rowOff>
    </xdr:from>
    <xdr:to>
      <xdr:col>10</xdr:col>
      <xdr:colOff>210217</xdr:colOff>
      <xdr:row>83</xdr:row>
      <xdr:rowOff>133791</xdr:rowOff>
    </xdr:to>
    <xdr:pic>
      <xdr:nvPicPr>
        <xdr:cNvPr id="86" name="図 185">
          <a:extLst>
            <a:ext uri="{FF2B5EF4-FFF2-40B4-BE49-F238E27FC236}">
              <a16:creationId xmlns:a16="http://schemas.microsoft.com/office/drawing/2014/main" id="{3F18C1DB-3A2C-45D2-97F8-34A2B4A94D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30" t="30724" r="17462" b="34496"/>
        <a:stretch>
          <a:fillRect/>
        </a:stretch>
      </xdr:blipFill>
      <xdr:spPr bwMode="auto">
        <a:xfrm>
          <a:off x="1991392" y="16372451"/>
          <a:ext cx="704850" cy="268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226790</xdr:colOff>
      <xdr:row>82</xdr:row>
      <xdr:rowOff>53036</xdr:rowOff>
    </xdr:from>
    <xdr:to>
      <xdr:col>7</xdr:col>
      <xdr:colOff>136801</xdr:colOff>
      <xdr:row>83</xdr:row>
      <xdr:rowOff>147601</xdr:rowOff>
    </xdr:to>
    <xdr:sp macro="" textlink="">
      <xdr:nvSpPr>
        <xdr:cNvPr id="87" name="テキスト ボックス 35">
          <a:extLst>
            <a:ext uri="{FF2B5EF4-FFF2-40B4-BE49-F238E27FC236}">
              <a16:creationId xmlns:a16="http://schemas.microsoft.com/office/drawing/2014/main" id="{6963FD0F-C757-43FD-B828-0461A73DF49A}"/>
            </a:ext>
          </a:extLst>
        </xdr:cNvPr>
        <xdr:cNvSpPr txBox="1"/>
      </xdr:nvSpPr>
      <xdr:spPr>
        <a:xfrm>
          <a:off x="1341215" y="16331261"/>
          <a:ext cx="567236" cy="32316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309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154" algn="l" defTabSz="914309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309" algn="l" defTabSz="914309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463" algn="l" defTabSz="914309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618" algn="l" defTabSz="914309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5772" algn="l" defTabSz="914309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2927" algn="l" defTabSz="914309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081" algn="l" defTabSz="914309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236" algn="l" defTabSz="914309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ja-JP" sz="1400" b="1">
              <a:solidFill>
                <a:srgbClr val="C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1</a:t>
          </a:r>
          <a:r>
            <a:rPr lang="ja-JP" altLang="en-US" sz="1400" b="1">
              <a:solidFill>
                <a:srgbClr val="C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・２</a:t>
          </a:r>
        </a:p>
      </xdr:txBody>
    </xdr:sp>
    <xdr:clientData/>
  </xdr:twoCellAnchor>
  <xdr:twoCellAnchor>
    <xdr:from>
      <xdr:col>3</xdr:col>
      <xdr:colOff>289765</xdr:colOff>
      <xdr:row>82</xdr:row>
      <xdr:rowOff>140048</xdr:rowOff>
    </xdr:from>
    <xdr:to>
      <xdr:col>5</xdr:col>
      <xdr:colOff>43290</xdr:colOff>
      <xdr:row>83</xdr:row>
      <xdr:rowOff>91137</xdr:rowOff>
    </xdr:to>
    <xdr:pic>
      <xdr:nvPicPr>
        <xdr:cNvPr id="88" name="図 87">
          <a:extLst>
            <a:ext uri="{FF2B5EF4-FFF2-40B4-BE49-F238E27FC236}">
              <a16:creationId xmlns:a16="http://schemas.microsoft.com/office/drawing/2014/main" id="{1EDFE518-2405-466E-BEBA-9E415AE2FA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290" y="16418273"/>
          <a:ext cx="382175" cy="17968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82</xdr:row>
      <xdr:rowOff>66675</xdr:rowOff>
    </xdr:from>
    <xdr:to>
      <xdr:col>3</xdr:col>
      <xdr:colOff>209549</xdr:colOff>
      <xdr:row>84</xdr:row>
      <xdr:rowOff>121090</xdr:rowOff>
    </xdr:to>
    <xdr:sp macro="" textlink="">
      <xdr:nvSpPr>
        <xdr:cNvPr id="89" name="テキスト ボックス 15">
          <a:extLst>
            <a:ext uri="{FF2B5EF4-FFF2-40B4-BE49-F238E27FC236}">
              <a16:creationId xmlns:a16="http://schemas.microsoft.com/office/drawing/2014/main" id="{68893B50-F3CE-4EA7-82CA-16AA3E12EA9E}"/>
            </a:ext>
          </a:extLst>
        </xdr:cNvPr>
        <xdr:cNvSpPr txBox="1"/>
      </xdr:nvSpPr>
      <xdr:spPr>
        <a:xfrm>
          <a:off x="0" y="16344900"/>
          <a:ext cx="981074" cy="51161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309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154" algn="l" defTabSz="914309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309" algn="l" defTabSz="914309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463" algn="l" defTabSz="914309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618" algn="l" defTabSz="914309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5772" algn="l" defTabSz="914309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2927" algn="l" defTabSz="914309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081" algn="l" defTabSz="914309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236" algn="l" defTabSz="914309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 b="1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アピア</a:t>
          </a:r>
          <a:r>
            <a:rPr lang="ja-JP" altLang="en-US" sz="1200" b="1">
              <a:solidFill>
                <a:srgbClr val="00B05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きた</a:t>
          </a:r>
        </a:p>
        <a:p>
          <a:endParaRPr kumimoji="1" lang="ja-JP" alt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00E48-D2FD-4EAB-A519-8E16418210A4}">
  <dimension ref="A1:AK121"/>
  <sheetViews>
    <sheetView showGridLines="0" tabSelected="1" view="pageBreakPreview" zoomScaleNormal="100" zoomScaleSheetLayoutView="100" workbookViewId="0">
      <selection activeCell="H4" sqref="H4:AC4"/>
    </sheetView>
  </sheetViews>
  <sheetFormatPr defaultRowHeight="13.5"/>
  <cols>
    <col min="1" max="3" width="3.375" style="4" customWidth="1"/>
    <col min="4" max="4" width="4.5" style="4" customWidth="1"/>
    <col min="5" max="5" width="3.75" style="4" customWidth="1"/>
    <col min="6" max="6" width="2.75" style="4" customWidth="1"/>
    <col min="7" max="7" width="2.125" style="4" customWidth="1"/>
    <col min="8" max="11" width="3.125" style="4" customWidth="1"/>
    <col min="12" max="12" width="1.875" style="4" customWidth="1"/>
    <col min="13" max="13" width="3.125" style="4" customWidth="1"/>
    <col min="14" max="14" width="1.625" style="4" customWidth="1"/>
    <col min="15" max="15" width="2.625" style="4" customWidth="1"/>
    <col min="16" max="17" width="3.125" style="4" customWidth="1"/>
    <col min="18" max="18" width="4.625" style="4" customWidth="1"/>
    <col min="19" max="19" width="3.625" style="4" customWidth="1"/>
    <col min="20" max="22" width="3.125" style="4" customWidth="1"/>
    <col min="23" max="23" width="4.625" style="4" customWidth="1"/>
    <col min="24" max="25" width="0.875" style="4" customWidth="1"/>
    <col min="26" max="26" width="6.125" style="4" customWidth="1"/>
    <col min="27" max="27" width="3.125" style="4" customWidth="1"/>
    <col min="28" max="28" width="2.625" style="4" customWidth="1"/>
    <col min="29" max="29" width="1.625" style="4" customWidth="1"/>
    <col min="30" max="30" width="9" style="4"/>
    <col min="31" max="31" width="12.25" style="4" customWidth="1"/>
    <col min="32" max="33" width="9" style="4"/>
    <col min="34" max="37" width="12" style="4" customWidth="1"/>
    <col min="38" max="16384" width="9" style="4"/>
  </cols>
  <sheetData>
    <row r="1" spans="1:37" ht="2.25" customHeight="1"/>
    <row r="2" spans="1:37" s="23" customFormat="1" ht="21">
      <c r="A2" s="185" t="s">
        <v>80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6"/>
      <c r="Y2" s="186"/>
      <c r="Z2" s="186"/>
      <c r="AA2" s="186"/>
      <c r="AB2" s="186"/>
      <c r="AC2" s="186"/>
    </row>
    <row r="3" spans="1:37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13"/>
      <c r="Z3" s="13"/>
      <c r="AA3" s="13"/>
      <c r="AB3" s="13"/>
      <c r="AC3" s="14"/>
    </row>
    <row r="4" spans="1:37" ht="15" customHeight="1">
      <c r="A4" s="187" t="s">
        <v>0</v>
      </c>
      <c r="B4" s="188"/>
      <c r="C4" s="188"/>
      <c r="D4" s="189"/>
      <c r="E4" s="189"/>
      <c r="F4" s="190"/>
      <c r="G4" s="120" t="s">
        <v>44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5"/>
    </row>
    <row r="5" spans="1:37" ht="24.95" customHeight="1">
      <c r="A5" s="191"/>
      <c r="B5" s="192"/>
      <c r="C5" s="192"/>
      <c r="D5" s="192"/>
      <c r="E5" s="192"/>
      <c r="F5" s="193"/>
      <c r="G5" s="196" t="s">
        <v>47</v>
      </c>
      <c r="H5" s="197"/>
      <c r="I5" s="197"/>
      <c r="J5" s="198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200"/>
    </row>
    <row r="6" spans="1:37" ht="24.95" customHeight="1">
      <c r="A6" s="187" t="s">
        <v>43</v>
      </c>
      <c r="B6" s="188"/>
      <c r="C6" s="188"/>
      <c r="D6" s="189"/>
      <c r="E6" s="189"/>
      <c r="F6" s="190"/>
      <c r="G6" s="201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3"/>
      <c r="W6" s="203"/>
      <c r="X6" s="203"/>
      <c r="Y6" s="203"/>
      <c r="Z6" s="203"/>
      <c r="AA6" s="203"/>
      <c r="AB6" s="203"/>
      <c r="AC6" s="204"/>
    </row>
    <row r="7" spans="1:37" ht="24.95" customHeight="1">
      <c r="A7" s="215" t="s">
        <v>45</v>
      </c>
      <c r="B7" s="216"/>
      <c r="C7" s="216"/>
      <c r="D7" s="217"/>
      <c r="E7" s="217"/>
      <c r="F7" s="218"/>
      <c r="G7" s="201" t="s">
        <v>56</v>
      </c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4"/>
    </row>
    <row r="8" spans="1:37" ht="9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37" ht="8.1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28"/>
      <c r="M9" s="31"/>
      <c r="N9" s="28"/>
      <c r="O9" s="28"/>
      <c r="P9" s="28"/>
      <c r="Q9" s="28"/>
      <c r="R9" s="31"/>
      <c r="S9" s="28"/>
      <c r="T9" s="28"/>
      <c r="U9" s="28"/>
      <c r="V9" s="28"/>
      <c r="W9" s="28"/>
      <c r="X9" s="32"/>
      <c r="Y9" s="27"/>
      <c r="Z9" s="219" t="s">
        <v>5</v>
      </c>
      <c r="AA9" s="220"/>
      <c r="AB9" s="220"/>
      <c r="AC9" s="220"/>
    </row>
    <row r="10" spans="1:37" ht="17.25">
      <c r="A10" s="35" t="s">
        <v>10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15"/>
      <c r="Z10" s="221"/>
      <c r="AA10" s="221"/>
      <c r="AB10" s="221"/>
      <c r="AC10" s="221"/>
    </row>
    <row r="11" spans="1:37" ht="8.1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15"/>
      <c r="Z11" s="222"/>
      <c r="AA11" s="222"/>
      <c r="AB11" s="222"/>
      <c r="AC11" s="222"/>
    </row>
    <row r="12" spans="1:37" s="35" customFormat="1" ht="20.100000000000001" customHeight="1">
      <c r="A12" s="131">
        <v>1</v>
      </c>
      <c r="B12" s="35" t="s">
        <v>42</v>
      </c>
      <c r="G12" s="39"/>
      <c r="H12" s="39"/>
      <c r="I12" s="39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1"/>
      <c r="V12" s="41"/>
      <c r="W12" s="41"/>
      <c r="X12" s="42"/>
      <c r="Y12" s="38"/>
      <c r="Z12" s="90"/>
      <c r="AA12" s="85"/>
      <c r="AB12" s="85"/>
      <c r="AC12" s="85"/>
    </row>
    <row r="13" spans="1:37" s="35" customFormat="1" ht="9.9499999999999993" customHeight="1">
      <c r="G13" s="39"/>
      <c r="H13" s="39"/>
      <c r="I13" s="39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1"/>
      <c r="V13" s="41"/>
      <c r="W13" s="41"/>
      <c r="X13" s="42"/>
      <c r="Y13" s="38"/>
      <c r="Z13" s="90"/>
      <c r="AA13" s="85"/>
      <c r="AB13" s="85"/>
      <c r="AC13" s="85"/>
    </row>
    <row r="14" spans="1:37" ht="18.95" customHeight="1">
      <c r="A14" s="223" t="s">
        <v>18</v>
      </c>
      <c r="B14" s="224"/>
      <c r="C14" s="224"/>
      <c r="D14" s="224"/>
      <c r="E14" s="224"/>
      <c r="F14" s="224"/>
      <c r="G14" s="225"/>
      <c r="H14" s="226"/>
      <c r="I14" s="203"/>
      <c r="J14" s="204"/>
      <c r="K14" s="223" t="s">
        <v>59</v>
      </c>
      <c r="L14" s="224"/>
      <c r="M14" s="224"/>
      <c r="N14" s="224"/>
      <c r="O14" s="224"/>
      <c r="P14" s="224"/>
      <c r="Q14" s="225"/>
      <c r="R14" s="227"/>
      <c r="S14" s="228"/>
      <c r="T14" s="228"/>
      <c r="U14" s="229"/>
      <c r="V14" s="126"/>
      <c r="W14" s="126"/>
      <c r="X14" s="7"/>
      <c r="Y14" s="18"/>
      <c r="Z14" s="230" t="s">
        <v>19</v>
      </c>
      <c r="AA14" s="231"/>
      <c r="AB14" s="231"/>
      <c r="AC14" s="232"/>
      <c r="AH14" s="140">
        <v>0</v>
      </c>
      <c r="AI14" s="140">
        <v>0</v>
      </c>
      <c r="AJ14" s="141">
        <v>0</v>
      </c>
      <c r="AK14" s="140">
        <v>0</v>
      </c>
    </row>
    <row r="15" spans="1:37" ht="18.95" customHeight="1">
      <c r="A15" s="91" t="s">
        <v>20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7"/>
      <c r="Y15" s="18"/>
      <c r="Z15" s="208" t="s">
        <v>15</v>
      </c>
      <c r="AA15" s="210"/>
      <c r="AB15" s="194"/>
      <c r="AC15" s="195"/>
      <c r="AH15" s="140">
        <v>10</v>
      </c>
      <c r="AI15" s="140">
        <v>500</v>
      </c>
      <c r="AJ15" s="140">
        <v>70000</v>
      </c>
      <c r="AK15" s="140">
        <v>500</v>
      </c>
    </row>
    <row r="16" spans="1:37" ht="18.95" customHeight="1" thickBo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214" t="s">
        <v>40</v>
      </c>
      <c r="T16" s="214"/>
      <c r="U16" s="214"/>
      <c r="V16" s="214"/>
      <c r="W16" s="214"/>
      <c r="X16" s="7"/>
      <c r="Y16" s="18"/>
      <c r="Z16" s="209"/>
      <c r="AA16" s="211"/>
      <c r="AB16" s="212"/>
      <c r="AC16" s="213"/>
      <c r="AH16" s="140">
        <v>15</v>
      </c>
      <c r="AI16" s="140">
        <v>1000</v>
      </c>
      <c r="AJ16" s="140">
        <v>100000</v>
      </c>
      <c r="AK16" s="140">
        <v>1000</v>
      </c>
    </row>
    <row r="17" spans="1:37" ht="15" customHeight="1" thickTop="1">
      <c r="A17" s="243" t="s">
        <v>17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7"/>
      <c r="Y17" s="18"/>
      <c r="Z17" s="244" t="s">
        <v>2</v>
      </c>
      <c r="AA17" s="247"/>
      <c r="AB17" s="247"/>
      <c r="AC17" s="247"/>
      <c r="AH17" s="140">
        <v>20</v>
      </c>
      <c r="AI17" s="140">
        <v>1500</v>
      </c>
      <c r="AJ17" s="140">
        <v>140000</v>
      </c>
      <c r="AK17" s="140">
        <v>1500</v>
      </c>
    </row>
    <row r="18" spans="1:37" ht="9.9499999999999993" customHeight="1">
      <c r="G18" s="92" t="s">
        <v>16</v>
      </c>
      <c r="X18" s="7"/>
      <c r="Y18" s="18"/>
      <c r="Z18" s="245"/>
      <c r="AA18" s="248"/>
      <c r="AB18" s="248"/>
      <c r="AC18" s="248"/>
      <c r="AE18" s="4" t="str">
        <f>IF(H14="","",VLOOKUP(H14,AH:AI,2,TRUE))</f>
        <v/>
      </c>
    </row>
    <row r="19" spans="1:37" ht="15" customHeight="1">
      <c r="A19" s="250" t="s">
        <v>60</v>
      </c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1"/>
      <c r="Y19" s="18"/>
      <c r="Z19" s="246"/>
      <c r="AA19" s="249"/>
      <c r="AB19" s="249"/>
      <c r="AC19" s="249"/>
      <c r="AD19" s="4" t="str">
        <f>IF(AE18&gt;AE19,AE18,AE19)</f>
        <v/>
      </c>
      <c r="AE19" s="4" t="str">
        <f>IF(R14="","",VLOOKUP(R14,AJ:AK,2,TRUE))</f>
        <v/>
      </c>
    </row>
    <row r="20" spans="1:37" ht="18.95" customHeight="1">
      <c r="A20" s="250"/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1"/>
      <c r="Y20" s="16"/>
      <c r="Z20" s="252"/>
      <c r="AA20" s="252"/>
      <c r="AB20" s="252"/>
      <c r="AC20" s="252"/>
    </row>
    <row r="21" spans="1:37" ht="9.9499999999999993" customHeight="1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05"/>
      <c r="R21" s="206"/>
      <c r="S21" s="206"/>
      <c r="T21" s="206"/>
      <c r="U21" s="206"/>
      <c r="V21" s="205"/>
      <c r="W21" s="207"/>
      <c r="X21" s="10"/>
      <c r="Y21" s="36"/>
      <c r="Z21" s="93"/>
      <c r="AA21" s="126"/>
      <c r="AB21" s="126"/>
      <c r="AC21" s="126"/>
    </row>
    <row r="22" spans="1:37" s="35" customFormat="1" ht="19.5" customHeight="1">
      <c r="A22" s="131">
        <v>2</v>
      </c>
      <c r="B22" s="35" t="s">
        <v>39</v>
      </c>
      <c r="Y22" s="36"/>
      <c r="Z22" s="93"/>
      <c r="AA22" s="126"/>
      <c r="AB22" s="126"/>
      <c r="AC22" s="126"/>
    </row>
    <row r="23" spans="1:37" s="35" customFormat="1" ht="5.0999999999999996" customHeight="1">
      <c r="G23" s="39"/>
      <c r="H23" s="39"/>
      <c r="I23" s="39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1"/>
      <c r="V23" s="41"/>
      <c r="W23" s="41"/>
      <c r="X23" s="42"/>
      <c r="Y23" s="38"/>
      <c r="Z23" s="90"/>
      <c r="AA23" s="85"/>
      <c r="AB23" s="85"/>
      <c r="AC23" s="85"/>
    </row>
    <row r="24" spans="1:37" ht="18.95" customHeight="1">
      <c r="A24" s="233" t="s">
        <v>1</v>
      </c>
      <c r="B24" s="234"/>
      <c r="C24" s="234"/>
      <c r="D24" s="235" t="s">
        <v>55</v>
      </c>
      <c r="E24" s="236"/>
      <c r="F24" s="236"/>
      <c r="G24" s="236"/>
      <c r="H24" s="237"/>
      <c r="I24" s="238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1"/>
      <c r="Y24" s="17"/>
      <c r="Z24" s="240" t="s">
        <v>8</v>
      </c>
      <c r="AA24" s="241"/>
      <c r="AB24" s="241"/>
      <c r="AC24" s="242"/>
    </row>
    <row r="25" spans="1:37" ht="18.95" customHeight="1">
      <c r="A25" s="97" t="s">
        <v>21</v>
      </c>
      <c r="B25" s="88"/>
      <c r="C25" s="88"/>
      <c r="D25" s="126"/>
      <c r="E25" s="126"/>
      <c r="F25" s="126"/>
      <c r="G25" s="126"/>
      <c r="H25" s="126"/>
      <c r="I25" s="34"/>
      <c r="J25" s="83"/>
      <c r="K25" s="83"/>
      <c r="L25" s="83"/>
      <c r="M25" s="83"/>
      <c r="N25" s="83"/>
      <c r="O25" s="83"/>
      <c r="P25" s="83"/>
      <c r="Q25" s="19"/>
      <c r="R25" s="43"/>
      <c r="S25" s="44"/>
      <c r="U25" s="214" t="s">
        <v>6</v>
      </c>
      <c r="V25" s="258"/>
      <c r="W25" s="258"/>
      <c r="X25" s="10"/>
      <c r="Y25" s="16"/>
      <c r="Z25" s="208" t="s">
        <v>15</v>
      </c>
      <c r="AA25" s="210"/>
      <c r="AB25" s="194"/>
      <c r="AC25" s="195"/>
    </row>
    <row r="26" spans="1:37" s="35" customFormat="1" ht="20.100000000000001" customHeight="1" thickBot="1">
      <c r="A26" s="263" t="s">
        <v>41</v>
      </c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94"/>
      <c r="V26" s="95"/>
      <c r="W26" s="95"/>
      <c r="X26" s="10"/>
      <c r="Y26" s="38"/>
      <c r="Z26" s="259"/>
      <c r="AA26" s="260"/>
      <c r="AB26" s="261"/>
      <c r="AC26" s="262"/>
      <c r="AG26" s="121"/>
    </row>
    <row r="27" spans="1:37" ht="23.1" customHeight="1" thickTop="1">
      <c r="A27" s="88"/>
      <c r="B27" s="88"/>
      <c r="C27" s="88"/>
      <c r="D27" s="126"/>
      <c r="E27" s="126"/>
      <c r="F27" s="126"/>
      <c r="G27" s="126"/>
      <c r="H27" s="126"/>
      <c r="I27" s="34"/>
      <c r="J27" s="83"/>
      <c r="K27" s="83"/>
      <c r="L27" s="83"/>
      <c r="M27" s="83"/>
      <c r="N27" s="83"/>
      <c r="O27" s="83"/>
      <c r="P27" s="83"/>
      <c r="Q27" s="19"/>
      <c r="R27" s="43"/>
      <c r="S27" s="44"/>
      <c r="U27" s="94"/>
      <c r="V27" s="95"/>
      <c r="W27" s="95"/>
      <c r="X27" s="96"/>
      <c r="Y27" s="7"/>
      <c r="Z27" s="244" t="s">
        <v>2</v>
      </c>
      <c r="AA27" s="265"/>
      <c r="AB27" s="266"/>
      <c r="AC27" s="267"/>
    </row>
    <row r="28" spans="1:37" ht="18" customHeight="1">
      <c r="A28" s="128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28"/>
      <c r="R28" s="132"/>
      <c r="S28" s="132"/>
      <c r="T28" s="132"/>
      <c r="U28" s="132"/>
      <c r="V28" s="128"/>
      <c r="W28" s="19"/>
      <c r="X28" s="96"/>
      <c r="Y28" s="7"/>
      <c r="Z28" s="264"/>
      <c r="AA28" s="268"/>
      <c r="AB28" s="269"/>
      <c r="AC28" s="270"/>
      <c r="AD28" s="122">
        <f>COUNTIF(D24,"&lt;&gt;")*500</f>
        <v>500</v>
      </c>
    </row>
    <row r="29" spans="1:37" ht="18" customHeight="1">
      <c r="A29" s="110">
        <v>3</v>
      </c>
      <c r="B29" s="253" t="s">
        <v>63</v>
      </c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4"/>
      <c r="Y29" s="7"/>
      <c r="Z29" s="7"/>
      <c r="AA29" s="126"/>
      <c r="AB29" s="126"/>
      <c r="AC29" s="126"/>
    </row>
    <row r="30" spans="1:37" s="35" customFormat="1" ht="16.5" customHeight="1">
      <c r="A30" s="40"/>
      <c r="B30" s="161" t="s">
        <v>83</v>
      </c>
      <c r="C30" s="40"/>
      <c r="D30" s="40"/>
      <c r="E30" s="40"/>
      <c r="F30" s="40"/>
      <c r="G30" s="39"/>
      <c r="H30" s="39"/>
      <c r="I30" s="39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1"/>
      <c r="V30" s="41"/>
      <c r="W30" s="41"/>
      <c r="X30" s="42"/>
      <c r="Y30" s="38"/>
      <c r="Z30" s="90"/>
      <c r="AA30" s="85"/>
      <c r="AB30" s="85"/>
      <c r="AC30" s="85"/>
    </row>
    <row r="31" spans="1:37" ht="30" customHeight="1">
      <c r="A31" s="255" t="s">
        <v>65</v>
      </c>
      <c r="B31" s="256"/>
      <c r="C31" s="256"/>
      <c r="D31" s="256"/>
      <c r="E31" s="256"/>
      <c r="F31" s="256"/>
      <c r="G31" s="257"/>
      <c r="H31" s="255" t="s">
        <v>66</v>
      </c>
      <c r="I31" s="256"/>
      <c r="J31" s="256"/>
      <c r="K31" s="256"/>
      <c r="L31" s="271" t="s">
        <v>67</v>
      </c>
      <c r="M31" s="272"/>
      <c r="N31" s="272"/>
      <c r="O31" s="272"/>
      <c r="P31" s="273"/>
      <c r="Q31" s="255" t="s">
        <v>68</v>
      </c>
      <c r="R31" s="256"/>
      <c r="S31" s="257"/>
      <c r="T31" s="255" t="s">
        <v>69</v>
      </c>
      <c r="U31" s="256"/>
      <c r="V31" s="256"/>
      <c r="W31" s="257"/>
      <c r="X31" s="142"/>
      <c r="Y31" s="7"/>
      <c r="Z31" s="7"/>
      <c r="AA31" s="126"/>
      <c r="AB31" s="126"/>
      <c r="AC31" s="126"/>
    </row>
    <row r="32" spans="1:37" ht="18.95" customHeight="1">
      <c r="A32" s="168" t="s">
        <v>70</v>
      </c>
      <c r="B32" s="169"/>
      <c r="C32" s="169"/>
      <c r="D32" s="169"/>
      <c r="E32" s="169"/>
      <c r="F32" s="169"/>
      <c r="G32" s="170"/>
      <c r="H32" s="174" t="s">
        <v>71</v>
      </c>
      <c r="I32" s="175"/>
      <c r="J32" s="176">
        <v>2022</v>
      </c>
      <c r="K32" s="177"/>
      <c r="L32" s="162"/>
      <c r="M32" s="163"/>
      <c r="N32" s="163"/>
      <c r="O32" s="163"/>
      <c r="P32" s="164"/>
      <c r="Q32" s="165"/>
      <c r="R32" s="166"/>
      <c r="S32" s="167"/>
      <c r="T32" s="178"/>
      <c r="U32" s="179"/>
      <c r="V32" s="179"/>
      <c r="W32" s="180"/>
      <c r="X32" s="99"/>
      <c r="Y32" s="7"/>
      <c r="Z32" s="7"/>
      <c r="AA32" s="126"/>
      <c r="AB32" s="126"/>
      <c r="AC32" s="126"/>
    </row>
    <row r="33" spans="1:33" ht="18.95" customHeight="1">
      <c r="A33" s="171"/>
      <c r="B33" s="172"/>
      <c r="C33" s="172"/>
      <c r="D33" s="172"/>
      <c r="E33" s="172"/>
      <c r="F33" s="172"/>
      <c r="G33" s="173"/>
      <c r="H33" s="181" t="s">
        <v>72</v>
      </c>
      <c r="I33" s="182"/>
      <c r="J33" s="183">
        <v>2023</v>
      </c>
      <c r="K33" s="184"/>
      <c r="L33" s="162"/>
      <c r="M33" s="163"/>
      <c r="N33" s="163"/>
      <c r="O33" s="163"/>
      <c r="P33" s="164"/>
      <c r="Q33" s="165"/>
      <c r="R33" s="166"/>
      <c r="S33" s="167"/>
      <c r="T33" s="165"/>
      <c r="U33" s="166"/>
      <c r="V33" s="166"/>
      <c r="W33" s="167"/>
      <c r="X33" s="99"/>
      <c r="Y33" s="7"/>
      <c r="Z33" s="7"/>
      <c r="AA33" s="126"/>
      <c r="AB33" s="126"/>
      <c r="AC33" s="126"/>
    </row>
    <row r="34" spans="1:33" ht="18.95" customHeight="1">
      <c r="A34" s="168" t="s">
        <v>73</v>
      </c>
      <c r="B34" s="169"/>
      <c r="C34" s="169"/>
      <c r="D34" s="169"/>
      <c r="E34" s="169"/>
      <c r="F34" s="169"/>
      <c r="G34" s="170"/>
      <c r="H34" s="174" t="s">
        <v>71</v>
      </c>
      <c r="I34" s="175"/>
      <c r="J34" s="176">
        <v>2022</v>
      </c>
      <c r="K34" s="177"/>
      <c r="L34" s="162"/>
      <c r="M34" s="163"/>
      <c r="N34" s="163"/>
      <c r="O34" s="163"/>
      <c r="P34" s="164"/>
      <c r="Q34" s="165"/>
      <c r="R34" s="166"/>
      <c r="S34" s="167"/>
      <c r="T34" s="178"/>
      <c r="U34" s="179"/>
      <c r="V34" s="179"/>
      <c r="W34" s="180"/>
      <c r="X34" s="99"/>
      <c r="Y34" s="7"/>
      <c r="Z34" s="7"/>
      <c r="AA34" s="126"/>
      <c r="AB34" s="126"/>
      <c r="AC34" s="126"/>
    </row>
    <row r="35" spans="1:33" ht="18.95" customHeight="1">
      <c r="A35" s="171"/>
      <c r="B35" s="172"/>
      <c r="C35" s="172"/>
      <c r="D35" s="172"/>
      <c r="E35" s="172"/>
      <c r="F35" s="172"/>
      <c r="G35" s="173"/>
      <c r="H35" s="181" t="s">
        <v>72</v>
      </c>
      <c r="I35" s="182"/>
      <c r="J35" s="183">
        <v>2023</v>
      </c>
      <c r="K35" s="184"/>
      <c r="L35" s="162"/>
      <c r="M35" s="163"/>
      <c r="N35" s="163"/>
      <c r="O35" s="163"/>
      <c r="P35" s="164"/>
      <c r="Q35" s="165"/>
      <c r="R35" s="166"/>
      <c r="S35" s="167"/>
      <c r="T35" s="165"/>
      <c r="U35" s="166"/>
      <c r="V35" s="166"/>
      <c r="W35" s="167"/>
      <c r="X35" s="99"/>
      <c r="Y35" s="7"/>
      <c r="Z35" s="230" t="s">
        <v>48</v>
      </c>
      <c r="AA35" s="231"/>
      <c r="AB35" s="231"/>
      <c r="AC35" s="232"/>
    </row>
    <row r="36" spans="1:33" ht="18.95" customHeight="1">
      <c r="A36" s="143" t="s">
        <v>75</v>
      </c>
      <c r="B36" s="144"/>
      <c r="C36" s="144"/>
      <c r="D36" s="144"/>
      <c r="E36" s="144"/>
      <c r="F36" s="143"/>
      <c r="G36" s="145"/>
      <c r="H36" s="146"/>
      <c r="I36" s="146"/>
      <c r="J36" s="146"/>
      <c r="K36" s="146"/>
      <c r="L36" s="146"/>
      <c r="M36" s="147"/>
      <c r="N36" s="147"/>
      <c r="O36" s="147"/>
      <c r="P36" s="147"/>
      <c r="Q36" s="147"/>
      <c r="R36" s="147"/>
      <c r="S36" s="147"/>
      <c r="T36" s="147"/>
      <c r="U36" s="147"/>
      <c r="V36" s="148"/>
      <c r="W36" s="148"/>
      <c r="X36" s="99"/>
      <c r="Y36" s="7"/>
      <c r="Z36" s="208" t="s">
        <v>15</v>
      </c>
      <c r="AA36" s="210"/>
      <c r="AB36" s="194"/>
      <c r="AC36" s="195"/>
    </row>
    <row r="37" spans="1:33" ht="18.95" customHeight="1" thickBot="1">
      <c r="A37" s="149" t="s">
        <v>76</v>
      </c>
      <c r="B37" s="144"/>
      <c r="C37" s="144"/>
      <c r="D37" s="144"/>
      <c r="E37" s="144"/>
      <c r="F37" s="143"/>
      <c r="G37" s="145"/>
      <c r="H37" s="146"/>
      <c r="I37" s="146"/>
      <c r="J37" s="146"/>
      <c r="K37" s="146"/>
      <c r="L37" s="146"/>
      <c r="M37" s="150"/>
      <c r="N37" s="150"/>
      <c r="O37" s="150"/>
      <c r="P37" s="150"/>
      <c r="Q37" s="147"/>
      <c r="R37" s="147"/>
      <c r="S37" s="274" t="s">
        <v>78</v>
      </c>
      <c r="T37" s="274"/>
      <c r="U37" s="274"/>
      <c r="V37" s="274"/>
      <c r="W37" s="274"/>
      <c r="X37" s="99"/>
      <c r="Y37" s="7"/>
      <c r="Z37" s="259"/>
      <c r="AA37" s="260"/>
      <c r="AB37" s="261"/>
      <c r="AC37" s="262"/>
    </row>
    <row r="38" spans="1:33" ht="18.95" customHeight="1" thickTop="1">
      <c r="A38" s="151" t="s">
        <v>77</v>
      </c>
      <c r="B38" s="144"/>
      <c r="C38" s="144"/>
      <c r="D38" s="144"/>
      <c r="E38" s="144"/>
      <c r="F38" s="143"/>
      <c r="G38" s="145"/>
      <c r="H38" s="146"/>
      <c r="I38" s="146"/>
      <c r="J38" s="146"/>
      <c r="K38" s="146"/>
      <c r="L38" s="146"/>
      <c r="M38" s="147"/>
      <c r="N38" s="147"/>
      <c r="O38" s="147"/>
      <c r="P38" s="147"/>
      <c r="Q38" s="147"/>
      <c r="R38" s="147"/>
      <c r="S38" s="147"/>
      <c r="T38" s="274" t="s">
        <v>6</v>
      </c>
      <c r="U38" s="274"/>
      <c r="V38" s="274"/>
      <c r="W38" s="274"/>
      <c r="X38" s="99"/>
      <c r="Y38" s="7"/>
      <c r="Z38" s="244" t="s">
        <v>2</v>
      </c>
      <c r="AA38" s="265"/>
      <c r="AB38" s="266"/>
      <c r="AC38" s="267"/>
    </row>
    <row r="39" spans="1:33" ht="18.95" customHeight="1">
      <c r="A39" s="145" t="s">
        <v>74</v>
      </c>
      <c r="B39" s="144"/>
      <c r="C39" s="144"/>
      <c r="D39" s="144"/>
      <c r="E39" s="144"/>
      <c r="F39" s="143"/>
      <c r="G39" s="145"/>
      <c r="H39" s="146"/>
      <c r="I39" s="146"/>
      <c r="J39" s="146"/>
      <c r="K39" s="146"/>
      <c r="L39" s="146"/>
      <c r="M39" s="150"/>
      <c r="N39" s="150"/>
      <c r="O39" s="150"/>
      <c r="P39" s="150"/>
      <c r="Q39" s="147"/>
      <c r="R39" s="147"/>
      <c r="S39" s="147"/>
      <c r="T39" s="147"/>
      <c r="U39" s="147"/>
      <c r="V39" s="148"/>
      <c r="W39" s="148"/>
      <c r="X39" s="99"/>
      <c r="Y39" s="7"/>
      <c r="Z39" s="264"/>
      <c r="AA39" s="268"/>
      <c r="AB39" s="269"/>
      <c r="AC39" s="270"/>
      <c r="AD39" s="4">
        <f>COUNTIF(L32:W35,"&lt;&gt;")*500</f>
        <v>0</v>
      </c>
    </row>
    <row r="40" spans="1:33" ht="5.0999999999999996" customHeight="1">
      <c r="A40" s="152"/>
      <c r="B40" s="153"/>
      <c r="C40" s="153"/>
      <c r="D40" s="153"/>
      <c r="E40" s="153"/>
      <c r="F40" s="154"/>
      <c r="G40" s="155"/>
      <c r="H40" s="154"/>
      <c r="I40" s="155"/>
      <c r="J40" s="155"/>
      <c r="K40" s="155"/>
      <c r="L40" s="155"/>
      <c r="M40" s="156"/>
      <c r="N40" s="156"/>
      <c r="O40" s="156"/>
      <c r="P40" s="156"/>
      <c r="Q40" s="157"/>
      <c r="R40" s="155"/>
      <c r="S40" s="155"/>
      <c r="T40" s="155"/>
      <c r="U40" s="155"/>
      <c r="V40" s="158"/>
      <c r="W40" s="158"/>
      <c r="X40" s="99"/>
      <c r="Y40" s="7"/>
      <c r="Z40" s="7"/>
      <c r="AA40" s="126"/>
      <c r="AB40" s="126"/>
      <c r="AC40" s="126"/>
    </row>
    <row r="41" spans="1:33" ht="18.95" customHeight="1">
      <c r="A41" s="275" t="s">
        <v>81</v>
      </c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159"/>
      <c r="T41" s="160"/>
      <c r="U41" s="160"/>
      <c r="V41" s="160"/>
      <c r="W41" s="160"/>
      <c r="X41" s="82"/>
      <c r="Y41" s="7"/>
      <c r="Z41" s="7"/>
      <c r="AA41" s="126"/>
      <c r="AB41" s="126"/>
      <c r="AC41" s="126"/>
    </row>
    <row r="42" spans="1:33" ht="17.25" customHeight="1">
      <c r="A42" s="22" t="s">
        <v>82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05"/>
      <c r="R42" s="206"/>
      <c r="S42" s="206"/>
      <c r="T42" s="206"/>
      <c r="U42" s="206"/>
      <c r="V42" s="205"/>
      <c r="W42" s="207"/>
      <c r="X42" s="10"/>
      <c r="Y42" s="36"/>
      <c r="Z42" s="93"/>
      <c r="AA42" s="126"/>
      <c r="AB42" s="126"/>
      <c r="AC42" s="126"/>
    </row>
    <row r="43" spans="1:33" s="35" customFormat="1" ht="7.5" customHeight="1">
      <c r="Y43" s="36"/>
      <c r="Z43" s="93"/>
      <c r="AA43" s="126"/>
      <c r="AB43" s="126"/>
      <c r="AC43" s="126"/>
    </row>
    <row r="44" spans="1:33" s="35" customFormat="1" ht="5.0999999999999996" customHeight="1">
      <c r="G44" s="39"/>
      <c r="H44" s="39"/>
      <c r="I44" s="39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1"/>
      <c r="V44" s="41"/>
      <c r="W44" s="41"/>
      <c r="X44" s="42"/>
      <c r="Y44" s="38"/>
      <c r="Z44" s="90"/>
      <c r="AA44" s="85"/>
      <c r="AB44" s="85"/>
      <c r="AC44" s="85"/>
    </row>
    <row r="45" spans="1:33" ht="18.95" customHeight="1">
      <c r="A45" s="131">
        <v>4</v>
      </c>
      <c r="B45" s="35" t="s">
        <v>51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135"/>
      <c r="T45" s="135"/>
      <c r="U45" s="135"/>
      <c r="V45" s="135"/>
      <c r="W45" s="135"/>
      <c r="X45" s="1"/>
      <c r="Y45" s="17"/>
      <c r="Z45" s="240" t="s">
        <v>9</v>
      </c>
      <c r="AA45" s="241"/>
      <c r="AB45" s="241"/>
      <c r="AC45" s="242"/>
    </row>
    <row r="46" spans="1:33" ht="18.95" customHeight="1">
      <c r="X46" s="10"/>
      <c r="Y46" s="16"/>
      <c r="Z46" s="208" t="s">
        <v>15</v>
      </c>
      <c r="AA46" s="210"/>
      <c r="AB46" s="194"/>
      <c r="AC46" s="195"/>
    </row>
    <row r="47" spans="1:33" s="35" customFormat="1" ht="20.100000000000001" customHeight="1" thickBot="1">
      <c r="A47" s="233" t="s">
        <v>53</v>
      </c>
      <c r="B47" s="234"/>
      <c r="C47" s="234"/>
      <c r="D47" s="235" t="s">
        <v>55</v>
      </c>
      <c r="E47" s="236"/>
      <c r="F47" s="236"/>
      <c r="G47" s="236"/>
      <c r="H47" s="237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94"/>
      <c r="V47" s="95"/>
      <c r="W47" s="95"/>
      <c r="X47" s="10"/>
      <c r="Y47" s="38"/>
      <c r="Z47" s="259"/>
      <c r="AA47" s="260"/>
      <c r="AB47" s="261"/>
      <c r="AC47" s="262"/>
      <c r="AG47" s="121"/>
    </row>
    <row r="48" spans="1:33" ht="23.1" customHeight="1" thickTop="1">
      <c r="A48" s="97" t="s">
        <v>50</v>
      </c>
      <c r="B48" s="88"/>
      <c r="C48" s="88"/>
      <c r="D48" s="126"/>
      <c r="E48" s="126"/>
      <c r="F48" s="126"/>
      <c r="G48" s="126"/>
      <c r="H48" s="126"/>
      <c r="I48" s="34"/>
      <c r="J48" s="83"/>
      <c r="K48" s="83"/>
      <c r="L48" s="83"/>
      <c r="M48" s="83"/>
      <c r="N48" s="83"/>
      <c r="O48" s="83"/>
      <c r="P48" s="83"/>
      <c r="Q48" s="19"/>
      <c r="R48" s="43"/>
      <c r="S48" s="44"/>
      <c r="U48" s="214" t="s">
        <v>6</v>
      </c>
      <c r="V48" s="258"/>
      <c r="W48" s="258"/>
      <c r="X48" s="96"/>
      <c r="Y48" s="7"/>
      <c r="Z48" s="244" t="s">
        <v>2</v>
      </c>
      <c r="AA48" s="265"/>
      <c r="AB48" s="266"/>
      <c r="AC48" s="267"/>
    </row>
    <row r="49" spans="1:30" ht="18" customHeight="1">
      <c r="A49" s="139" t="s">
        <v>52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28"/>
      <c r="R49" s="132"/>
      <c r="S49" s="132"/>
      <c r="T49" s="132"/>
      <c r="U49" s="132"/>
      <c r="V49" s="128"/>
      <c r="W49" s="19"/>
      <c r="X49" s="96"/>
      <c r="Y49" s="7"/>
      <c r="Z49" s="264"/>
      <c r="AA49" s="268"/>
      <c r="AB49" s="269"/>
      <c r="AC49" s="270"/>
      <c r="AD49" s="122">
        <f>COUNTIF(D47,"&lt;&gt;")*500</f>
        <v>500</v>
      </c>
    </row>
    <row r="50" spans="1:30" ht="15" customHeight="1">
      <c r="A50" s="128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48"/>
      <c r="T50" s="105"/>
      <c r="U50" s="105"/>
      <c r="V50" s="105"/>
      <c r="W50" s="105"/>
      <c r="X50" s="82"/>
      <c r="Y50" s="7"/>
      <c r="Z50" s="7"/>
      <c r="AA50" s="126"/>
      <c r="AB50" s="126"/>
      <c r="AC50" s="126"/>
    </row>
    <row r="51" spans="1:30" ht="5.0999999999999996" customHeight="1">
      <c r="A51" s="287">
        <v>5</v>
      </c>
      <c r="B51" s="288" t="s">
        <v>22</v>
      </c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100"/>
      <c r="T51" s="87"/>
      <c r="U51" s="102"/>
      <c r="V51" s="98"/>
      <c r="W51" s="98"/>
      <c r="X51" s="82"/>
      <c r="Y51" s="7"/>
      <c r="Z51" s="7"/>
      <c r="AA51" s="126"/>
      <c r="AB51" s="126"/>
      <c r="AC51" s="126"/>
    </row>
    <row r="52" spans="1:30" ht="13.5" customHeight="1">
      <c r="A52" s="287"/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35"/>
      <c r="T52" s="35"/>
      <c r="U52" s="40"/>
      <c r="V52" s="40"/>
      <c r="W52" s="40"/>
      <c r="X52" s="84"/>
      <c r="Y52" s="7"/>
      <c r="Z52" s="240" t="s">
        <v>49</v>
      </c>
      <c r="AA52" s="241"/>
      <c r="AB52" s="241"/>
      <c r="AC52" s="242"/>
    </row>
    <row r="53" spans="1:30" ht="5.0999999999999996" customHeight="1">
      <c r="A53" s="292"/>
      <c r="B53" s="293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4"/>
      <c r="V53" s="294"/>
      <c r="W53" s="294"/>
      <c r="X53" s="103"/>
      <c r="Y53" s="7"/>
      <c r="Z53" s="289"/>
      <c r="AA53" s="290"/>
      <c r="AB53" s="290"/>
      <c r="AC53" s="291"/>
    </row>
    <row r="54" spans="1:30" ht="18.95" customHeight="1">
      <c r="A54" s="277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9"/>
      <c r="X54" s="103"/>
      <c r="Y54" s="7"/>
      <c r="Z54" s="208" t="s">
        <v>15</v>
      </c>
      <c r="AA54" s="210"/>
      <c r="AB54" s="194"/>
      <c r="AC54" s="195"/>
    </row>
    <row r="55" spans="1:30" ht="18.95" customHeight="1" thickBot="1">
      <c r="A55" s="280"/>
      <c r="B55" s="281"/>
      <c r="C55" s="281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2"/>
      <c r="X55" s="103"/>
      <c r="Y55" s="7"/>
      <c r="Z55" s="259"/>
      <c r="AA55" s="260"/>
      <c r="AB55" s="261"/>
      <c r="AC55" s="262"/>
    </row>
    <row r="56" spans="1:30" ht="18.95" customHeight="1" thickTop="1">
      <c r="A56" s="280"/>
      <c r="B56" s="281"/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2"/>
      <c r="X56" s="103"/>
      <c r="Y56" s="7"/>
      <c r="Z56" s="244" t="s">
        <v>2</v>
      </c>
      <c r="AA56" s="265"/>
      <c r="AB56" s="266"/>
      <c r="AC56" s="267"/>
    </row>
    <row r="57" spans="1:30" ht="18.95" customHeight="1">
      <c r="A57" s="283"/>
      <c r="B57" s="284"/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5"/>
      <c r="X57" s="103"/>
      <c r="Y57" s="7"/>
      <c r="Z57" s="264"/>
      <c r="AA57" s="268"/>
      <c r="AB57" s="269"/>
      <c r="AC57" s="270"/>
      <c r="AD57" s="4">
        <f>COUNTIF(A54,"&lt;&gt;")*500</f>
        <v>0</v>
      </c>
    </row>
    <row r="58" spans="1:30" ht="5.0999999999999996" customHeight="1">
      <c r="A58" s="49"/>
      <c r="B58" s="137"/>
      <c r="C58" s="138"/>
      <c r="D58" s="138"/>
      <c r="E58" s="138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6"/>
      <c r="V58" s="136"/>
      <c r="W58" s="136"/>
      <c r="X58" s="103"/>
      <c r="Y58" s="7"/>
      <c r="Z58" s="101"/>
      <c r="AA58" s="88"/>
      <c r="AB58" s="88"/>
      <c r="AC58" s="88"/>
    </row>
    <row r="59" spans="1:30" ht="18.95" customHeight="1">
      <c r="A59" s="205" t="s">
        <v>7</v>
      </c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14" t="s">
        <v>6</v>
      </c>
      <c r="V59" s="258"/>
      <c r="W59" s="258"/>
      <c r="X59" s="103"/>
      <c r="Y59" s="7"/>
      <c r="Z59" s="286" t="s">
        <v>23</v>
      </c>
      <c r="AA59" s="286"/>
      <c r="AB59" s="286"/>
      <c r="AC59" s="286"/>
    </row>
    <row r="60" spans="1:30" ht="18.95" customHeight="1">
      <c r="A60" s="128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94"/>
      <c r="V60" s="95"/>
      <c r="W60" s="95"/>
      <c r="X60" s="103"/>
      <c r="Y60" s="7"/>
      <c r="Z60" s="286"/>
      <c r="AA60" s="286"/>
      <c r="AB60" s="286"/>
      <c r="AC60" s="286"/>
    </row>
    <row r="61" spans="1:30" ht="18" customHeight="1">
      <c r="B61" s="130"/>
      <c r="D61" s="106" t="s">
        <v>28</v>
      </c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20"/>
      <c r="U61" s="20"/>
      <c r="V61" s="20"/>
      <c r="W61" s="20"/>
      <c r="X61" s="103"/>
      <c r="Y61" s="7"/>
      <c r="Z61" s="286"/>
      <c r="AA61" s="286"/>
      <c r="AB61" s="286"/>
      <c r="AC61" s="286"/>
      <c r="AD61" s="129"/>
    </row>
    <row r="62" spans="1:30" ht="12" customHeight="1">
      <c r="A62" s="128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20"/>
      <c r="V62" s="20"/>
      <c r="W62" s="20"/>
      <c r="X62" s="103"/>
      <c r="Y62" s="7"/>
    </row>
    <row r="63" spans="1:30" ht="12" customHeight="1">
      <c r="A63" s="128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20"/>
      <c r="V63" s="20"/>
      <c r="W63" s="20"/>
      <c r="X63" s="103"/>
      <c r="Y63" s="7"/>
    </row>
    <row r="64" spans="1:30" ht="18.95" customHeight="1">
      <c r="A64" s="314" t="s">
        <v>27</v>
      </c>
      <c r="B64" s="314"/>
      <c r="C64" s="314"/>
      <c r="D64" s="112">
        <v>1</v>
      </c>
      <c r="E64" s="65" t="s">
        <v>26</v>
      </c>
      <c r="F64" s="315">
        <v>5</v>
      </c>
      <c r="G64" s="316"/>
      <c r="H64" s="130" t="s">
        <v>29</v>
      </c>
      <c r="I64" s="130"/>
      <c r="J64" s="130"/>
      <c r="K64" s="130"/>
      <c r="L64" s="130"/>
      <c r="M64" s="130"/>
      <c r="N64" s="130"/>
      <c r="O64" s="130"/>
      <c r="P64" s="130"/>
      <c r="Q64" s="20"/>
      <c r="R64" s="20"/>
      <c r="S64" s="20"/>
      <c r="T64" s="20"/>
      <c r="U64" s="20"/>
      <c r="V64" s="20"/>
      <c r="W64" s="20"/>
      <c r="X64" s="103"/>
      <c r="Y64" s="7"/>
      <c r="Z64" s="240" t="s">
        <v>24</v>
      </c>
      <c r="AA64" s="317"/>
      <c r="AB64" s="317"/>
      <c r="AC64" s="318"/>
    </row>
    <row r="65" spans="1:29" ht="18.95" customHeight="1">
      <c r="A65" s="128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20"/>
      <c r="V65" s="20"/>
      <c r="W65" s="20"/>
      <c r="X65" s="103"/>
      <c r="Y65" s="18"/>
      <c r="Z65" s="208" t="s">
        <v>15</v>
      </c>
      <c r="AA65" s="210"/>
      <c r="AB65" s="194"/>
      <c r="AC65" s="195"/>
    </row>
    <row r="66" spans="1:29" ht="18.75" customHeight="1" thickBot="1">
      <c r="A66" s="319" t="s">
        <v>37</v>
      </c>
      <c r="B66" s="319"/>
      <c r="C66" s="319"/>
      <c r="D66" s="319"/>
      <c r="E66" s="319"/>
      <c r="F66" s="319"/>
      <c r="G66" s="319"/>
      <c r="H66" s="319"/>
      <c r="I66" s="319"/>
      <c r="J66" s="319"/>
      <c r="K66" s="319"/>
      <c r="L66" s="319"/>
      <c r="M66" s="319"/>
      <c r="N66" s="319"/>
      <c r="O66" s="319"/>
      <c r="P66" s="319"/>
      <c r="Q66" s="319"/>
      <c r="R66" s="319"/>
      <c r="S66" s="319"/>
      <c r="T66" s="319"/>
      <c r="U66" s="319"/>
      <c r="V66" s="319"/>
      <c r="W66" s="319"/>
      <c r="X66" s="103"/>
      <c r="Y66" s="18"/>
      <c r="Z66" s="259"/>
      <c r="AA66" s="260"/>
      <c r="AB66" s="261"/>
      <c r="AC66" s="262"/>
    </row>
    <row r="67" spans="1:29" ht="5.0999999999999996" customHeight="1" thickTop="1">
      <c r="A67" s="89"/>
      <c r="B67" s="45"/>
      <c r="C67" s="45"/>
      <c r="D67" s="45"/>
      <c r="E67" s="45"/>
      <c r="F67" s="46"/>
      <c r="G67" s="126"/>
      <c r="H67" s="46"/>
      <c r="I67" s="126"/>
      <c r="J67" s="126"/>
      <c r="K67" s="126"/>
      <c r="L67" s="126"/>
      <c r="M67" s="127"/>
      <c r="N67" s="127"/>
      <c r="O67" s="127"/>
      <c r="P67" s="127"/>
      <c r="Q67" s="47"/>
      <c r="R67" s="126"/>
      <c r="S67" s="126"/>
      <c r="T67" s="126"/>
      <c r="U67" s="126"/>
      <c r="V67" s="98"/>
      <c r="W67" s="98"/>
      <c r="X67" s="99"/>
      <c r="Y67" s="18"/>
      <c r="Z67" s="295" t="s">
        <v>2</v>
      </c>
      <c r="AA67" s="298"/>
      <c r="AB67" s="299"/>
      <c r="AC67" s="300"/>
    </row>
    <row r="68" spans="1:29" ht="18.95" customHeight="1">
      <c r="A68" s="111">
        <v>1</v>
      </c>
      <c r="B68" s="113" t="s">
        <v>35</v>
      </c>
      <c r="C68" s="113"/>
      <c r="D68" s="114"/>
      <c r="E68" s="114"/>
      <c r="F68" s="114"/>
      <c r="G68" s="115"/>
      <c r="H68" s="114"/>
      <c r="I68" s="116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7"/>
      <c r="V68" s="117"/>
      <c r="W68" s="118"/>
      <c r="X68" s="7"/>
      <c r="Y68" s="18"/>
      <c r="Z68" s="296"/>
      <c r="AA68" s="301"/>
      <c r="AB68" s="302"/>
      <c r="AC68" s="303"/>
    </row>
    <row r="69" spans="1:29" ht="5.0999999999999996" customHeight="1">
      <c r="A69" s="307" t="s">
        <v>36</v>
      </c>
      <c r="B69" s="308"/>
      <c r="C69" s="308"/>
      <c r="D69" s="308"/>
      <c r="E69" s="308"/>
      <c r="F69" s="308"/>
      <c r="G69" s="308"/>
      <c r="H69" s="308"/>
      <c r="I69" s="308"/>
      <c r="J69" s="308"/>
      <c r="K69" s="308"/>
      <c r="L69" s="308"/>
      <c r="M69" s="308"/>
      <c r="N69" s="222"/>
      <c r="O69" s="222"/>
      <c r="P69" s="222"/>
      <c r="Q69" s="222"/>
      <c r="R69" s="222"/>
      <c r="S69" s="222"/>
      <c r="T69" s="222"/>
      <c r="U69" s="222"/>
      <c r="V69" s="222"/>
      <c r="W69" s="309"/>
      <c r="X69" s="7"/>
      <c r="Y69" s="18"/>
      <c r="Z69" s="296"/>
      <c r="AA69" s="301"/>
      <c r="AB69" s="302"/>
      <c r="AC69" s="303"/>
    </row>
    <row r="70" spans="1:29" ht="9" customHeight="1">
      <c r="A70" s="310"/>
      <c r="B70" s="308"/>
      <c r="C70" s="308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222"/>
      <c r="O70" s="222"/>
      <c r="P70" s="222"/>
      <c r="Q70" s="222"/>
      <c r="R70" s="222"/>
      <c r="S70" s="222"/>
      <c r="T70" s="222"/>
      <c r="U70" s="222"/>
      <c r="V70" s="222"/>
      <c r="W70" s="309"/>
      <c r="X70" s="7"/>
      <c r="Y70" s="18"/>
      <c r="Z70" s="297"/>
      <c r="AA70" s="304"/>
      <c r="AB70" s="305"/>
      <c r="AC70" s="306"/>
    </row>
    <row r="71" spans="1:29" ht="9.9499999999999993" customHeight="1">
      <c r="A71" s="311"/>
      <c r="B71" s="312"/>
      <c r="C71" s="312"/>
      <c r="D71" s="312"/>
      <c r="E71" s="312"/>
      <c r="F71" s="312"/>
      <c r="G71" s="312"/>
      <c r="H71" s="312"/>
      <c r="I71" s="312"/>
      <c r="J71" s="312"/>
      <c r="K71" s="312"/>
      <c r="L71" s="312"/>
      <c r="M71" s="312"/>
      <c r="N71" s="269"/>
      <c r="O71" s="269"/>
      <c r="P71" s="269"/>
      <c r="Q71" s="269"/>
      <c r="R71" s="269"/>
      <c r="S71" s="269"/>
      <c r="T71" s="269"/>
      <c r="U71" s="269"/>
      <c r="V71" s="269"/>
      <c r="W71" s="270"/>
      <c r="X71" s="7"/>
      <c r="Y71" s="18"/>
      <c r="Z71" s="7"/>
      <c r="AA71" s="126"/>
      <c r="AB71" s="126"/>
      <c r="AC71" s="126"/>
    </row>
    <row r="72" spans="1:29" ht="18" customHeight="1">
      <c r="A72" s="111">
        <v>2</v>
      </c>
      <c r="B72" s="113" t="s">
        <v>25</v>
      </c>
      <c r="C72" s="113"/>
      <c r="D72" s="114"/>
      <c r="E72" s="114"/>
      <c r="F72" s="114"/>
      <c r="G72" s="115"/>
      <c r="H72" s="114"/>
      <c r="I72" s="116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7"/>
      <c r="V72" s="117"/>
      <c r="W72" s="118"/>
      <c r="X72" s="7"/>
      <c r="Y72" s="18"/>
      <c r="Z72" s="7"/>
      <c r="AA72" s="126"/>
      <c r="AB72" s="126"/>
      <c r="AC72" s="126"/>
    </row>
    <row r="73" spans="1:29" ht="23.25" customHeight="1">
      <c r="A73" s="311" t="s">
        <v>34</v>
      </c>
      <c r="B73" s="312"/>
      <c r="C73" s="312"/>
      <c r="D73" s="312"/>
      <c r="E73" s="312"/>
      <c r="F73" s="312"/>
      <c r="G73" s="312"/>
      <c r="H73" s="312"/>
      <c r="I73" s="312"/>
      <c r="J73" s="312"/>
      <c r="K73" s="312"/>
      <c r="L73" s="312"/>
      <c r="M73" s="312"/>
      <c r="N73" s="312"/>
      <c r="O73" s="312"/>
      <c r="P73" s="312"/>
      <c r="Q73" s="312"/>
      <c r="R73" s="312"/>
      <c r="S73" s="312"/>
      <c r="T73" s="312"/>
      <c r="U73" s="312"/>
      <c r="V73" s="312"/>
      <c r="W73" s="313"/>
      <c r="X73" s="7"/>
      <c r="Y73" s="18"/>
      <c r="Z73" s="7"/>
      <c r="AA73" s="126"/>
      <c r="AB73" s="126"/>
      <c r="AC73" s="126"/>
    </row>
    <row r="74" spans="1:29" ht="18" customHeight="1">
      <c r="A74" s="125">
        <v>3</v>
      </c>
      <c r="B74" s="113" t="s">
        <v>63</v>
      </c>
      <c r="C74" s="113"/>
      <c r="D74" s="114"/>
      <c r="E74" s="114"/>
      <c r="F74" s="114"/>
      <c r="G74" s="115"/>
      <c r="H74" s="114"/>
      <c r="I74" s="116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7"/>
      <c r="V74" s="117"/>
      <c r="W74" s="118"/>
      <c r="X74" s="7"/>
      <c r="Y74" s="18"/>
      <c r="Z74" s="47"/>
      <c r="AA74" s="47"/>
      <c r="AB74" s="47"/>
      <c r="AC74" s="47"/>
    </row>
    <row r="75" spans="1:29" s="56" customFormat="1" ht="23.25" customHeight="1">
      <c r="A75" s="311" t="s">
        <v>62</v>
      </c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  <c r="N75" s="312"/>
      <c r="O75" s="312"/>
      <c r="P75" s="312"/>
      <c r="Q75" s="312"/>
      <c r="R75" s="312"/>
      <c r="S75" s="312"/>
      <c r="T75" s="312"/>
      <c r="U75" s="312"/>
      <c r="V75" s="312"/>
      <c r="W75" s="313"/>
      <c r="X75" s="7"/>
      <c r="Y75" s="86"/>
      <c r="Z75" s="57"/>
      <c r="AA75" s="54"/>
      <c r="AB75" s="54"/>
      <c r="AC75" s="54"/>
    </row>
    <row r="76" spans="1:29" ht="18" customHeight="1">
      <c r="A76" s="125">
        <v>4</v>
      </c>
      <c r="B76" s="113" t="s">
        <v>54</v>
      </c>
      <c r="C76" s="113"/>
      <c r="D76" s="114"/>
      <c r="E76" s="114"/>
      <c r="F76" s="114"/>
      <c r="G76" s="115"/>
      <c r="H76" s="114"/>
      <c r="I76" s="116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7"/>
      <c r="V76" s="117"/>
      <c r="W76" s="118"/>
      <c r="X76" s="7"/>
      <c r="Y76" s="18"/>
      <c r="Z76" s="47"/>
      <c r="AA76" s="47"/>
      <c r="AB76" s="47"/>
      <c r="AC76" s="47"/>
    </row>
    <row r="77" spans="1:29" s="56" customFormat="1" ht="23.25" customHeight="1">
      <c r="A77" s="311" t="s">
        <v>58</v>
      </c>
      <c r="B77" s="312"/>
      <c r="C77" s="312"/>
      <c r="D77" s="312"/>
      <c r="E77" s="312"/>
      <c r="F77" s="312"/>
      <c r="G77" s="312"/>
      <c r="H77" s="312"/>
      <c r="I77" s="312"/>
      <c r="J77" s="312"/>
      <c r="K77" s="312"/>
      <c r="L77" s="312"/>
      <c r="M77" s="312"/>
      <c r="N77" s="312"/>
      <c r="O77" s="312"/>
      <c r="P77" s="312"/>
      <c r="Q77" s="312"/>
      <c r="R77" s="312"/>
      <c r="S77" s="312"/>
      <c r="T77" s="312"/>
      <c r="U77" s="312"/>
      <c r="V77" s="312"/>
      <c r="W77" s="313"/>
      <c r="X77" s="7"/>
      <c r="Y77" s="86"/>
      <c r="Z77" s="57"/>
      <c r="AA77" s="54"/>
      <c r="AB77" s="54"/>
      <c r="AC77" s="54"/>
    </row>
    <row r="78" spans="1:29" ht="9.9499999999999993" customHeight="1">
      <c r="A78" s="104"/>
      <c r="B78" s="107"/>
      <c r="C78" s="134"/>
      <c r="D78" s="29"/>
      <c r="E78" s="29"/>
      <c r="F78" s="29"/>
      <c r="G78" s="29"/>
      <c r="H78" s="29"/>
      <c r="I78" s="51"/>
      <c r="J78" s="29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52"/>
      <c r="V78" s="52"/>
      <c r="W78" s="52"/>
      <c r="X78" s="53"/>
      <c r="Y78" s="18"/>
      <c r="Z78" s="126"/>
      <c r="AA78" s="126"/>
      <c r="AB78" s="130"/>
      <c r="AC78" s="5"/>
    </row>
    <row r="79" spans="1:29" ht="9.9499999999999993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28"/>
      <c r="M79" s="31"/>
      <c r="N79" s="28"/>
      <c r="O79" s="28"/>
      <c r="P79" s="28"/>
      <c r="Q79" s="28"/>
      <c r="R79" s="31"/>
      <c r="S79" s="28"/>
      <c r="T79" s="28"/>
      <c r="U79" s="28"/>
      <c r="V79" s="28"/>
      <c r="W79" s="28"/>
      <c r="X79" s="28"/>
      <c r="Y79" s="28"/>
      <c r="Z79" s="108"/>
      <c r="AA79" s="108"/>
      <c r="AB79" s="108"/>
      <c r="AC79" s="108"/>
    </row>
    <row r="80" spans="1:29" s="56" customFormat="1" ht="18.95" customHeight="1">
      <c r="A80" s="54" t="s">
        <v>30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5"/>
      <c r="V80" s="55"/>
      <c r="W80" s="55"/>
      <c r="X80" s="55"/>
      <c r="Y80" s="55"/>
      <c r="Z80" s="57"/>
      <c r="AA80" s="54"/>
      <c r="AB80" s="54"/>
      <c r="AC80" s="54"/>
    </row>
    <row r="81" spans="1:29" ht="6.95" customHeight="1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6"/>
      <c r="V81" s="136"/>
      <c r="W81" s="136"/>
      <c r="X81" s="7"/>
      <c r="Y81" s="7"/>
      <c r="Z81" s="26"/>
      <c r="AA81" s="126"/>
      <c r="AB81" s="126"/>
      <c r="AC81" s="130"/>
    </row>
    <row r="82" spans="1:29" ht="15" customHeight="1">
      <c r="A82" s="29"/>
      <c r="B82" s="126"/>
      <c r="C82" s="126"/>
      <c r="D82" s="126"/>
      <c r="E82" s="126"/>
      <c r="F82" s="126"/>
      <c r="G82" s="126"/>
      <c r="H82" s="126"/>
      <c r="I82" s="126"/>
      <c r="J82" s="130"/>
      <c r="K82" s="130"/>
      <c r="L82" s="130"/>
      <c r="M82" s="130"/>
      <c r="N82" s="130"/>
      <c r="O82" s="29"/>
      <c r="P82" s="130"/>
      <c r="Q82" s="130"/>
      <c r="R82" s="130"/>
      <c r="S82" s="130"/>
      <c r="T82" s="136"/>
      <c r="U82" s="136"/>
      <c r="V82" s="136"/>
      <c r="W82" s="7"/>
      <c r="X82" s="7"/>
      <c r="Y82" s="26"/>
      <c r="Z82" s="126"/>
      <c r="AA82" s="126"/>
      <c r="AB82" s="130"/>
      <c r="AC82" s="5"/>
    </row>
    <row r="83" spans="1:29" ht="18" customHeight="1">
      <c r="A83" s="76"/>
      <c r="B83" s="77"/>
      <c r="C83" s="77"/>
      <c r="D83" s="77"/>
      <c r="E83" s="77"/>
      <c r="F83" s="77"/>
      <c r="G83" s="77"/>
      <c r="H83" s="77"/>
      <c r="I83" s="77"/>
      <c r="J83" s="77"/>
      <c r="K83" s="59"/>
      <c r="L83" s="59"/>
      <c r="M83" s="59"/>
      <c r="N83" s="59"/>
      <c r="O83" s="78"/>
      <c r="P83" s="59"/>
      <c r="Q83" s="59"/>
      <c r="R83" s="59"/>
      <c r="S83" s="59"/>
      <c r="T83" s="59"/>
      <c r="U83" s="60"/>
      <c r="V83" s="60"/>
      <c r="W83" s="5"/>
      <c r="X83" s="5"/>
      <c r="Y83" s="5"/>
      <c r="Z83" s="5"/>
      <c r="AA83" s="77"/>
      <c r="AB83" s="77"/>
      <c r="AC83" s="59"/>
    </row>
    <row r="84" spans="1:29" ht="18" customHeight="1">
      <c r="A84" s="76"/>
      <c r="B84" s="77"/>
      <c r="C84" s="77"/>
      <c r="D84" s="77"/>
      <c r="E84" s="77"/>
      <c r="F84" s="77"/>
      <c r="G84" s="77"/>
      <c r="H84" s="77"/>
      <c r="I84" s="77"/>
      <c r="J84" s="77"/>
      <c r="K84" s="59"/>
      <c r="L84" s="59"/>
      <c r="M84" s="59"/>
      <c r="N84" s="59"/>
      <c r="O84" s="46"/>
      <c r="P84" s="9"/>
      <c r="Q84" s="5"/>
      <c r="R84" s="5"/>
      <c r="S84" s="5"/>
      <c r="T84" s="5"/>
      <c r="U84" s="5"/>
      <c r="V84" s="9"/>
      <c r="W84" s="5"/>
      <c r="X84" s="5"/>
      <c r="Y84" s="5"/>
      <c r="Z84" s="5"/>
      <c r="AA84" s="77"/>
      <c r="AB84" s="77"/>
      <c r="AC84" s="59"/>
    </row>
    <row r="85" spans="1:29" ht="18" customHeight="1">
      <c r="A85" s="76"/>
      <c r="B85" s="77"/>
      <c r="C85" s="77"/>
      <c r="D85" s="77"/>
      <c r="E85" s="77"/>
      <c r="F85" s="77"/>
      <c r="G85" s="77"/>
      <c r="H85" s="77"/>
      <c r="I85" s="77"/>
      <c r="J85" s="77"/>
      <c r="K85" s="59"/>
      <c r="L85" s="59"/>
      <c r="M85" s="59"/>
      <c r="N85" s="59"/>
      <c r="O85" s="46"/>
      <c r="P85" s="79"/>
      <c r="Q85" s="5"/>
      <c r="R85" s="5"/>
      <c r="S85" s="5"/>
      <c r="T85" s="5"/>
      <c r="U85" s="5"/>
      <c r="V85" s="5"/>
      <c r="W85" s="60"/>
      <c r="X85" s="61"/>
      <c r="Y85" s="61"/>
      <c r="Z85" s="61"/>
      <c r="AA85" s="77"/>
      <c r="AB85" s="77"/>
      <c r="AC85" s="59"/>
    </row>
    <row r="86" spans="1:29" ht="18" customHeight="1">
      <c r="A86" s="78"/>
      <c r="B86" s="59"/>
      <c r="C86" s="77"/>
      <c r="D86" s="77"/>
      <c r="E86" s="77"/>
      <c r="F86" s="77"/>
      <c r="G86" s="77"/>
      <c r="H86" s="77"/>
      <c r="I86" s="77"/>
      <c r="J86" s="77"/>
      <c r="K86" s="59"/>
      <c r="L86" s="59"/>
      <c r="M86" s="59"/>
      <c r="N86" s="59"/>
      <c r="O86" s="78"/>
      <c r="P86" s="335"/>
      <c r="Q86" s="335"/>
      <c r="R86" s="335"/>
      <c r="S86" s="335"/>
      <c r="T86" s="335"/>
      <c r="U86" s="335"/>
      <c r="V86" s="335"/>
      <c r="W86" s="335"/>
      <c r="X86" s="335"/>
      <c r="Y86" s="335"/>
      <c r="Z86" s="335"/>
      <c r="AA86" s="335"/>
      <c r="AB86" s="335"/>
      <c r="AC86" s="59"/>
    </row>
    <row r="87" spans="1:29" ht="18" customHeight="1">
      <c r="A87" s="78"/>
      <c r="B87" s="59"/>
      <c r="C87" s="59"/>
      <c r="D87" s="59"/>
      <c r="E87" s="59"/>
      <c r="F87" s="59"/>
      <c r="G87" s="60"/>
      <c r="H87" s="60"/>
      <c r="I87" s="60"/>
      <c r="J87" s="61"/>
      <c r="K87" s="61"/>
      <c r="L87" s="61"/>
      <c r="M87" s="24"/>
      <c r="N87" s="24"/>
      <c r="O87" s="13"/>
      <c r="P87" s="335"/>
      <c r="Q87" s="335"/>
      <c r="R87" s="335"/>
      <c r="S87" s="335"/>
      <c r="T87" s="335"/>
      <c r="U87" s="335"/>
      <c r="V87" s="335"/>
      <c r="W87" s="335"/>
      <c r="X87" s="335"/>
      <c r="Y87" s="335"/>
      <c r="Z87" s="335"/>
      <c r="AA87" s="335"/>
      <c r="AB87" s="335"/>
      <c r="AC87" s="130"/>
    </row>
    <row r="88" spans="1:29" ht="20.100000000000001" customHeight="1">
      <c r="A88" s="13"/>
      <c r="B88" s="20"/>
      <c r="C88" s="59"/>
      <c r="D88" s="59"/>
      <c r="E88" s="59"/>
      <c r="F88" s="59"/>
      <c r="G88" s="60"/>
      <c r="H88" s="60"/>
      <c r="I88" s="60"/>
      <c r="J88" s="61"/>
      <c r="K88" s="61"/>
      <c r="L88" s="61"/>
      <c r="M88" s="24"/>
      <c r="N88" s="24"/>
      <c r="O88" s="13"/>
      <c r="P88" s="80"/>
      <c r="Q88" s="5"/>
      <c r="R88" s="5"/>
      <c r="S88" s="5"/>
      <c r="T88" s="5"/>
      <c r="U88" s="5"/>
      <c r="V88" s="5"/>
      <c r="W88" s="25"/>
      <c r="X88" s="26"/>
      <c r="Y88" s="26"/>
      <c r="Z88" s="7"/>
      <c r="AA88" s="5"/>
      <c r="AB88" s="5"/>
      <c r="AC88" s="130"/>
    </row>
    <row r="89" spans="1:29" ht="18.95" customHeight="1">
      <c r="A89" s="104"/>
      <c r="B89" s="107"/>
      <c r="C89" s="134"/>
      <c r="D89" s="29"/>
      <c r="E89" s="29"/>
      <c r="F89" s="29"/>
      <c r="G89" s="29"/>
      <c r="H89" s="29"/>
      <c r="I89" s="51"/>
      <c r="J89" s="29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52"/>
      <c r="V89" s="52"/>
      <c r="W89" s="52"/>
      <c r="X89" s="53"/>
      <c r="Y89" s="7"/>
      <c r="Z89" s="126"/>
      <c r="AA89" s="126"/>
      <c r="AB89" s="130"/>
      <c r="AC89" s="5"/>
    </row>
    <row r="90" spans="1:29" ht="8.1" customHeight="1">
      <c r="A90" s="62"/>
      <c r="B90" s="20"/>
      <c r="C90" s="59"/>
      <c r="D90" s="59"/>
      <c r="E90" s="59"/>
      <c r="F90" s="59"/>
      <c r="G90" s="60"/>
      <c r="H90" s="60"/>
      <c r="I90" s="60"/>
      <c r="J90" s="61"/>
      <c r="K90" s="61"/>
      <c r="L90" s="61"/>
      <c r="M90" s="24"/>
      <c r="N90" s="24"/>
      <c r="O90" s="62"/>
      <c r="P90" s="58"/>
      <c r="Q90" s="58"/>
      <c r="R90" s="322" t="s">
        <v>14</v>
      </c>
      <c r="S90" s="323"/>
      <c r="T90" s="324"/>
      <c r="U90" s="322" t="s">
        <v>12</v>
      </c>
      <c r="V90" s="336"/>
      <c r="W90" s="339"/>
      <c r="X90" s="325"/>
      <c r="Y90" s="325"/>
      <c r="Z90" s="326"/>
      <c r="AA90" s="7"/>
      <c r="AB90" s="5"/>
      <c r="AC90" s="5"/>
    </row>
    <row r="91" spans="1:29" ht="6" customHeight="1">
      <c r="A91" s="37"/>
      <c r="B91" s="126"/>
      <c r="F91" s="126"/>
      <c r="I91" s="130"/>
      <c r="J91" s="130"/>
      <c r="K91" s="130"/>
      <c r="L91" s="130"/>
      <c r="M91" s="63"/>
      <c r="N91" s="64"/>
      <c r="R91" s="191"/>
      <c r="S91" s="192"/>
      <c r="T91" s="193"/>
      <c r="U91" s="337"/>
      <c r="V91" s="338"/>
      <c r="W91" s="339"/>
      <c r="X91" s="325"/>
      <c r="Y91" s="325"/>
      <c r="Z91" s="327"/>
      <c r="AA91" s="130"/>
      <c r="AB91" s="5"/>
    </row>
    <row r="92" spans="1:29" ht="15" customHeight="1">
      <c r="A92" s="35" t="s">
        <v>13</v>
      </c>
      <c r="B92" s="1"/>
      <c r="C92" s="1"/>
      <c r="D92" s="1"/>
      <c r="E92" s="1"/>
      <c r="F92" s="1"/>
      <c r="G92" s="1"/>
      <c r="H92" s="1"/>
      <c r="I92" s="1"/>
      <c r="J92" s="46"/>
      <c r="K92" s="127"/>
      <c r="L92" s="127"/>
      <c r="M92" s="130"/>
      <c r="N92" s="5"/>
      <c r="O92" s="5"/>
      <c r="P92" s="76"/>
      <c r="Q92" s="76"/>
      <c r="R92" s="328"/>
      <c r="S92" s="194"/>
      <c r="T92" s="195"/>
      <c r="U92" s="343"/>
      <c r="V92" s="344"/>
      <c r="W92" s="126"/>
      <c r="X92" s="126"/>
      <c r="Y92" s="127"/>
      <c r="Z92" s="126"/>
      <c r="AA92" s="126"/>
      <c r="AB92" s="130"/>
      <c r="AC92" s="5"/>
    </row>
    <row r="93" spans="1:29" ht="24.95" customHeight="1">
      <c r="A93" s="334" t="s">
        <v>79</v>
      </c>
      <c r="B93" s="222"/>
      <c r="C93" s="222"/>
      <c r="D93" s="222"/>
      <c r="E93" s="222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340"/>
      <c r="S93" s="341"/>
      <c r="T93" s="342"/>
      <c r="U93" s="345"/>
      <c r="V93" s="346"/>
      <c r="W93" s="126"/>
      <c r="X93" s="126"/>
      <c r="Y93" s="127"/>
      <c r="Z93" s="126"/>
      <c r="AA93" s="126"/>
      <c r="AB93" s="130"/>
      <c r="AC93" s="5"/>
    </row>
    <row r="94" spans="1:29" ht="18.95" customHeight="1">
      <c r="A94" s="123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6"/>
      <c r="S94" s="126"/>
      <c r="T94" s="126"/>
      <c r="U94" s="126"/>
      <c r="V94" s="126"/>
      <c r="W94" s="126"/>
      <c r="X94" s="126"/>
      <c r="Y94" s="127"/>
      <c r="Z94" s="126"/>
      <c r="AA94" s="126"/>
      <c r="AB94" s="130"/>
      <c r="AC94" s="5"/>
    </row>
    <row r="95" spans="1:29" s="56" customFormat="1" ht="18.95" customHeight="1">
      <c r="A95" s="109" t="s">
        <v>31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5"/>
      <c r="V95" s="55"/>
      <c r="W95" s="55"/>
      <c r="X95" s="55"/>
      <c r="Y95" s="55"/>
      <c r="Z95" s="57"/>
      <c r="AA95" s="54"/>
      <c r="AB95" s="54"/>
      <c r="AC95" s="54"/>
    </row>
    <row r="96" spans="1:29" ht="18.95" customHeight="1">
      <c r="A96" s="123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6"/>
      <c r="S96" s="126"/>
      <c r="T96" s="126"/>
      <c r="U96" s="126"/>
      <c r="V96" s="126"/>
      <c r="W96" s="126"/>
      <c r="X96" s="126"/>
      <c r="Y96" s="127"/>
      <c r="Z96" s="126"/>
      <c r="AA96" s="126"/>
      <c r="AB96" s="130"/>
      <c r="AC96" s="5"/>
    </row>
    <row r="97" spans="1:29" ht="18.95" customHeight="1">
      <c r="A97" s="123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6"/>
      <c r="S97" s="126"/>
      <c r="T97" s="126"/>
      <c r="U97" s="126"/>
      <c r="V97" s="126"/>
      <c r="W97" s="126"/>
      <c r="X97" s="126"/>
      <c r="Y97" s="127"/>
      <c r="Z97" s="126"/>
      <c r="AA97" s="126"/>
      <c r="AB97" s="130"/>
      <c r="AC97" s="5"/>
    </row>
    <row r="98" spans="1:29" ht="18.95" customHeight="1">
      <c r="A98" s="123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6"/>
      <c r="S98" s="126"/>
      <c r="T98" s="126"/>
      <c r="U98" s="126"/>
      <c r="V98" s="126"/>
      <c r="W98" s="126"/>
      <c r="X98" s="126"/>
      <c r="Y98" s="127"/>
      <c r="Z98" s="126"/>
      <c r="AA98" s="126"/>
      <c r="AB98" s="130"/>
      <c r="AC98" s="5"/>
    </row>
    <row r="99" spans="1:29" ht="18.95" customHeight="1">
      <c r="A99" s="123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6"/>
      <c r="S99" s="126"/>
      <c r="T99" s="126"/>
      <c r="U99" s="126"/>
      <c r="V99" s="126"/>
      <c r="W99" s="126"/>
      <c r="X99" s="126"/>
      <c r="Y99" s="127"/>
      <c r="Z99" s="126"/>
      <c r="AA99" s="126"/>
      <c r="AB99" s="130"/>
      <c r="AC99" s="5"/>
    </row>
    <row r="100" spans="1:29" ht="18.95" customHeight="1">
      <c r="A100" s="123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6"/>
      <c r="S100" s="126"/>
      <c r="T100" s="126"/>
      <c r="U100" s="126"/>
      <c r="V100" s="126"/>
      <c r="W100" s="126"/>
      <c r="X100" s="126"/>
      <c r="Y100" s="127"/>
      <c r="Z100" s="126"/>
      <c r="AA100" s="126"/>
      <c r="AB100" s="130"/>
      <c r="AC100" s="5"/>
    </row>
    <row r="101" spans="1:29" ht="18.95" customHeight="1">
      <c r="A101" s="123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6"/>
      <c r="S101" s="126"/>
      <c r="T101" s="126"/>
      <c r="U101" s="126"/>
      <c r="V101" s="126"/>
      <c r="W101" s="126"/>
      <c r="X101" s="126"/>
      <c r="Y101" s="127"/>
      <c r="Z101" s="126"/>
      <c r="AA101" s="126"/>
      <c r="AB101" s="130"/>
      <c r="AC101" s="5"/>
    </row>
    <row r="102" spans="1:29" ht="18.95" customHeight="1">
      <c r="A102" s="123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6"/>
      <c r="S102" s="126"/>
      <c r="T102" s="126"/>
      <c r="U102" s="126"/>
      <c r="V102" s="126"/>
      <c r="W102" s="126"/>
      <c r="X102" s="126"/>
      <c r="Y102" s="127"/>
      <c r="Z102" s="126"/>
      <c r="AA102" s="126"/>
      <c r="AB102" s="130"/>
      <c r="AC102" s="5"/>
    </row>
    <row r="103" spans="1:29" ht="18.95" customHeight="1">
      <c r="A103" s="123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6"/>
      <c r="S103" s="126"/>
      <c r="T103" s="126"/>
      <c r="U103" s="126"/>
      <c r="V103" s="126"/>
      <c r="W103" s="126"/>
      <c r="X103" s="126"/>
      <c r="Y103" s="127"/>
      <c r="Z103" s="126"/>
      <c r="AA103" s="126"/>
      <c r="AB103" s="130"/>
      <c r="AC103" s="5"/>
    </row>
    <row r="104" spans="1:29" ht="18.95" customHeight="1">
      <c r="A104" s="123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6"/>
      <c r="S104" s="126"/>
      <c r="T104" s="126"/>
      <c r="U104" s="126"/>
      <c r="V104" s="126"/>
      <c r="W104" s="126"/>
      <c r="X104" s="126"/>
      <c r="Y104" s="127"/>
      <c r="Z104" s="126"/>
      <c r="AA104" s="126"/>
      <c r="AB104" s="130"/>
      <c r="AC104" s="5"/>
    </row>
    <row r="105" spans="1:29" ht="18.95" customHeight="1">
      <c r="A105" s="123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6"/>
      <c r="S105" s="126"/>
      <c r="T105" s="126"/>
      <c r="U105" s="126"/>
      <c r="V105" s="126"/>
      <c r="W105" s="126"/>
      <c r="X105" s="126"/>
      <c r="Y105" s="127"/>
      <c r="Z105" s="126"/>
      <c r="AA105" s="126"/>
      <c r="AB105" s="130"/>
      <c r="AC105" s="5"/>
    </row>
    <row r="106" spans="1:29" ht="8.1" customHeight="1">
      <c r="A106" s="62"/>
      <c r="B106" s="20"/>
      <c r="C106" s="59"/>
      <c r="D106" s="59"/>
      <c r="E106" s="59"/>
      <c r="F106" s="59"/>
      <c r="G106" s="60"/>
      <c r="H106" s="60"/>
      <c r="I106" s="60"/>
      <c r="J106" s="61"/>
      <c r="K106" s="61"/>
      <c r="L106" s="61"/>
      <c r="M106" s="24"/>
      <c r="N106" s="24"/>
      <c r="O106" s="62"/>
      <c r="P106" s="58"/>
      <c r="Q106" s="58"/>
      <c r="R106" s="322" t="s">
        <v>38</v>
      </c>
      <c r="S106" s="323"/>
      <c r="T106" s="324"/>
      <c r="U106" s="325"/>
      <c r="V106" s="325"/>
      <c r="W106" s="325"/>
      <c r="X106" s="325"/>
      <c r="Y106" s="325"/>
      <c r="Z106" s="326"/>
      <c r="AA106" s="7"/>
      <c r="AB106" s="5"/>
      <c r="AC106" s="5"/>
    </row>
    <row r="107" spans="1:29" ht="6" customHeight="1">
      <c r="A107" s="37"/>
      <c r="B107" s="126"/>
      <c r="F107" s="126"/>
      <c r="I107" s="130"/>
      <c r="J107" s="130"/>
      <c r="K107" s="130"/>
      <c r="L107" s="130"/>
      <c r="M107" s="63"/>
      <c r="N107" s="64"/>
      <c r="R107" s="191"/>
      <c r="S107" s="192"/>
      <c r="T107" s="193"/>
      <c r="U107" s="325"/>
      <c r="V107" s="325"/>
      <c r="W107" s="325"/>
      <c r="X107" s="325"/>
      <c r="Y107" s="325"/>
      <c r="Z107" s="327"/>
      <c r="AA107" s="130"/>
      <c r="AB107" s="5"/>
    </row>
    <row r="108" spans="1:29" ht="15" customHeight="1">
      <c r="A108" s="35" t="s">
        <v>32</v>
      </c>
      <c r="B108" s="1"/>
      <c r="C108" s="1"/>
      <c r="D108" s="1"/>
      <c r="E108" s="1"/>
      <c r="F108" s="1"/>
      <c r="G108" s="1"/>
      <c r="H108" s="1"/>
      <c r="I108" s="1"/>
      <c r="J108" s="46"/>
      <c r="K108" s="127"/>
      <c r="L108" s="127"/>
      <c r="M108" s="130"/>
      <c r="N108" s="5"/>
      <c r="O108" s="5"/>
      <c r="P108" s="76"/>
      <c r="Q108" s="76"/>
      <c r="R108" s="328"/>
      <c r="S108" s="329"/>
      <c r="T108" s="330"/>
      <c r="U108" s="126"/>
      <c r="V108" s="126"/>
      <c r="W108" s="126"/>
      <c r="X108" s="126"/>
      <c r="Y108" s="127"/>
      <c r="Z108" s="126"/>
      <c r="AA108" s="126"/>
      <c r="AB108" s="130"/>
      <c r="AC108" s="5"/>
    </row>
    <row r="109" spans="1:29" ht="24.95" customHeight="1">
      <c r="A109" s="334" t="s">
        <v>33</v>
      </c>
      <c r="B109" s="222"/>
      <c r="C109" s="222"/>
      <c r="D109" s="222"/>
      <c r="E109" s="222"/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  <c r="R109" s="331"/>
      <c r="S109" s="332"/>
      <c r="T109" s="333"/>
      <c r="U109" s="126"/>
      <c r="V109" s="126"/>
      <c r="W109" s="126"/>
      <c r="X109" s="126"/>
      <c r="Y109" s="127"/>
      <c r="Z109" s="126"/>
      <c r="AA109" s="126"/>
      <c r="AB109" s="130"/>
      <c r="AC109" s="5"/>
    </row>
    <row r="110" spans="1:29" ht="14.1" customHeight="1">
      <c r="A110" s="29" t="s">
        <v>57</v>
      </c>
      <c r="B110" s="126"/>
      <c r="C110" s="126"/>
      <c r="F110" s="126"/>
      <c r="G110" s="126"/>
      <c r="H110" s="126"/>
      <c r="I110" s="126"/>
      <c r="J110" s="126"/>
      <c r="K110" s="130"/>
      <c r="L110" s="130"/>
      <c r="M110" s="130"/>
      <c r="N110" s="130"/>
      <c r="O110" s="130"/>
      <c r="P110" s="5"/>
      <c r="Q110" s="130"/>
      <c r="R110" s="130"/>
      <c r="S110" s="130"/>
      <c r="T110" s="130"/>
      <c r="U110" s="65"/>
      <c r="V110" s="65"/>
      <c r="W110" s="81"/>
      <c r="X110" s="127"/>
      <c r="Y110" s="127"/>
      <c r="Z110" s="65"/>
      <c r="AA110" s="130"/>
      <c r="AB110" s="130"/>
      <c r="AC110" s="130"/>
    </row>
    <row r="111" spans="1:29" s="6" customFormat="1" ht="15" customHeight="1">
      <c r="A111" s="320"/>
      <c r="B111" s="321"/>
      <c r="C111" s="321"/>
      <c r="D111" s="321"/>
      <c r="E111" s="321"/>
      <c r="F111" s="321"/>
      <c r="G111" s="321"/>
      <c r="H111" s="321"/>
      <c r="I111" s="321"/>
      <c r="J111" s="321"/>
      <c r="K111" s="321"/>
      <c r="L111" s="321"/>
      <c r="M111" s="321"/>
      <c r="N111" s="321"/>
      <c r="O111" s="321"/>
      <c r="P111" s="321"/>
      <c r="Q111" s="321"/>
      <c r="R111" s="321"/>
      <c r="S111" s="321"/>
      <c r="T111" s="321"/>
      <c r="U111" s="321"/>
      <c r="V111" s="321"/>
      <c r="W111" s="321"/>
      <c r="X111" s="321"/>
      <c r="Y111" s="321"/>
      <c r="Z111" s="321"/>
      <c r="AA111" s="321"/>
      <c r="AB111" s="321"/>
      <c r="AC111" s="21"/>
    </row>
    <row r="112" spans="1:29" s="6" customFormat="1" ht="5.0999999999999996" customHeight="1">
      <c r="A112" s="126"/>
      <c r="B112" s="126"/>
      <c r="C112" s="126"/>
      <c r="D112" s="4"/>
      <c r="E112" s="4"/>
      <c r="F112" s="126"/>
      <c r="G112" s="126"/>
      <c r="H112" s="126"/>
      <c r="I112" s="126"/>
      <c r="J112" s="126"/>
      <c r="K112" s="130"/>
      <c r="L112" s="130"/>
      <c r="M112" s="130"/>
      <c r="N112" s="130"/>
      <c r="O112" s="130"/>
      <c r="P112" s="5"/>
      <c r="Q112" s="130"/>
      <c r="R112" s="130"/>
      <c r="S112" s="130"/>
      <c r="T112" s="130"/>
      <c r="U112" s="65"/>
      <c r="V112" s="65"/>
      <c r="W112" s="81"/>
      <c r="X112" s="127"/>
      <c r="Y112" s="127"/>
      <c r="Z112" s="65"/>
      <c r="AA112" s="130"/>
      <c r="AB112" s="130"/>
      <c r="AC112" s="130"/>
    </row>
    <row r="113" spans="1:29">
      <c r="A113" s="11" t="s">
        <v>64</v>
      </c>
      <c r="B113" s="11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8"/>
      <c r="T113" s="8"/>
      <c r="U113" s="8"/>
      <c r="V113" s="8"/>
      <c r="W113" s="8"/>
      <c r="X113" s="8"/>
      <c r="Y113" s="9"/>
      <c r="Z113" s="9"/>
      <c r="AA113" s="9"/>
      <c r="AB113" s="9"/>
      <c r="AC113" s="21"/>
    </row>
    <row r="114" spans="1:29">
      <c r="A114" s="11" t="s">
        <v>46</v>
      </c>
      <c r="B114" s="11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8"/>
      <c r="T114" s="8"/>
      <c r="U114" s="8"/>
      <c r="V114" s="8"/>
      <c r="W114" s="8"/>
      <c r="X114" s="8"/>
      <c r="Y114" s="9"/>
      <c r="Z114" s="9"/>
      <c r="AA114" s="9"/>
      <c r="AB114" s="9"/>
      <c r="AC114" s="21"/>
    </row>
    <row r="115" spans="1:29" ht="15" customHeight="1">
      <c r="A115" s="11" t="s">
        <v>11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8"/>
      <c r="T115" s="8"/>
      <c r="U115" s="8"/>
      <c r="V115" s="8"/>
      <c r="W115" s="8"/>
      <c r="X115" s="8"/>
      <c r="Y115" s="9"/>
      <c r="Z115" s="9"/>
      <c r="AA115" s="9"/>
      <c r="AB115" s="9"/>
      <c r="AC115" s="21"/>
    </row>
    <row r="116" spans="1:29" ht="5.0999999999999996" customHeight="1" thickBot="1">
      <c r="A116" s="12"/>
      <c r="B116" s="11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8"/>
      <c r="T116" s="8"/>
      <c r="U116" s="8"/>
      <c r="V116" s="8"/>
      <c r="W116" s="8"/>
      <c r="X116" s="8"/>
      <c r="Y116" s="9"/>
      <c r="Z116" s="9"/>
      <c r="AA116" s="9"/>
      <c r="AB116" s="9"/>
      <c r="AC116" s="21"/>
    </row>
    <row r="117" spans="1:29" ht="17.100000000000001" customHeight="1" thickTop="1">
      <c r="A117" s="8"/>
      <c r="B117" s="66" t="s">
        <v>3</v>
      </c>
      <c r="C117" s="67"/>
      <c r="D117" s="50"/>
      <c r="E117" s="68"/>
      <c r="F117" s="68"/>
      <c r="G117" s="68"/>
      <c r="H117" s="68"/>
      <c r="I117" s="68"/>
      <c r="J117" s="68"/>
      <c r="K117" s="68"/>
      <c r="L117" s="68"/>
      <c r="M117" s="68"/>
      <c r="N117" s="69"/>
      <c r="O117" s="69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50"/>
      <c r="AA117" s="70"/>
    </row>
    <row r="118" spans="1:29" ht="17.100000000000001" customHeight="1">
      <c r="A118" s="8"/>
      <c r="B118" s="71" t="s">
        <v>4</v>
      </c>
      <c r="C118" s="9"/>
      <c r="D118" s="9"/>
      <c r="E118" s="5"/>
      <c r="F118" s="5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5"/>
      <c r="AA118" s="72"/>
    </row>
    <row r="119" spans="1:29" ht="20.100000000000001" customHeight="1" thickBot="1">
      <c r="A119" s="8"/>
      <c r="B119" s="119" t="s">
        <v>61</v>
      </c>
      <c r="C119" s="73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3"/>
      <c r="AA119" s="75"/>
    </row>
    <row r="120" spans="1:29" ht="14.25" thickTop="1"/>
    <row r="121" spans="1:29">
      <c r="A121" s="4">
        <f>H4</f>
        <v>0</v>
      </c>
      <c r="B121" s="4" t="str">
        <f>G5&amp;J5</f>
        <v>宝塚市</v>
      </c>
      <c r="C121" s="4">
        <f>G6</f>
        <v>0</v>
      </c>
      <c r="D121" s="4" t="str">
        <f>G7</f>
        <v>　　　　　　　-　　　　　　　　-</v>
      </c>
      <c r="E121" s="4">
        <f>H14</f>
        <v>0</v>
      </c>
      <c r="F121" s="4">
        <f>R14</f>
        <v>0</v>
      </c>
      <c r="G121" s="4" t="str">
        <f>D24</f>
        <v>　　　月　　　　日</v>
      </c>
      <c r="H121" s="4">
        <f>B32</f>
        <v>0</v>
      </c>
      <c r="I121" s="4">
        <f>V32</f>
        <v>0</v>
      </c>
      <c r="J121" s="4">
        <f>B34</f>
        <v>0</v>
      </c>
      <c r="K121" s="4">
        <f>V34</f>
        <v>0</v>
      </c>
      <c r="L121" s="4">
        <f>B36</f>
        <v>0</v>
      </c>
      <c r="M121" s="4">
        <f>V36</f>
        <v>0</v>
      </c>
      <c r="N121" s="4">
        <f>B38</f>
        <v>0</v>
      </c>
      <c r="O121" s="4">
        <f>V38</f>
        <v>0</v>
      </c>
      <c r="P121" s="4" t="str">
        <f>D47</f>
        <v>　　　月　　　　日</v>
      </c>
      <c r="Q121" s="4">
        <f>A54</f>
        <v>0</v>
      </c>
      <c r="R121" s="4">
        <f>AA17</f>
        <v>0</v>
      </c>
      <c r="S121" s="4">
        <f>AA27</f>
        <v>0</v>
      </c>
      <c r="T121" s="4">
        <f>AA38</f>
        <v>0</v>
      </c>
      <c r="U121" s="4">
        <f>AA48</f>
        <v>0</v>
      </c>
      <c r="V121" s="4">
        <f>AA56</f>
        <v>0</v>
      </c>
      <c r="W121" s="4">
        <f>AA67</f>
        <v>0</v>
      </c>
      <c r="X121" s="4">
        <f>AD70</f>
        <v>0</v>
      </c>
      <c r="Y121" s="4">
        <f>R92</f>
        <v>0</v>
      </c>
      <c r="Z121" s="4">
        <f>U92</f>
        <v>0</v>
      </c>
      <c r="AA121" s="4">
        <f>R108</f>
        <v>0</v>
      </c>
    </row>
  </sheetData>
  <sheetProtection algorithmName="SHA-512" hashValue="OjjuaZil1WmlE/dD50FnCWEYbY2BNJnUFJmBXlIdOquKhPZPtAGau+iaFqQTwrmoXB6ZHMa1sll4zx92AyS04A==" saltValue="FOVVzB4vbSmoZ332F+aSoA==" spinCount="100000" sheet="1" selectLockedCells="1"/>
  <mergeCells count="123">
    <mergeCell ref="A111:AB111"/>
    <mergeCell ref="R106:T107"/>
    <mergeCell ref="U106:V107"/>
    <mergeCell ref="W106:Y107"/>
    <mergeCell ref="Z106:Z107"/>
    <mergeCell ref="R108:T109"/>
    <mergeCell ref="A109:Q109"/>
    <mergeCell ref="P86:AB87"/>
    <mergeCell ref="R90:T91"/>
    <mergeCell ref="U90:V91"/>
    <mergeCell ref="W90:Y91"/>
    <mergeCell ref="Z90:Z91"/>
    <mergeCell ref="R92:T93"/>
    <mergeCell ref="U92:V93"/>
    <mergeCell ref="A93:Q93"/>
    <mergeCell ref="Z67:Z70"/>
    <mergeCell ref="AA67:AC70"/>
    <mergeCell ref="A69:W71"/>
    <mergeCell ref="A73:W73"/>
    <mergeCell ref="A75:W75"/>
    <mergeCell ref="A77:W77"/>
    <mergeCell ref="A64:C64"/>
    <mergeCell ref="F64:G64"/>
    <mergeCell ref="Z64:AC64"/>
    <mergeCell ref="Z65:Z66"/>
    <mergeCell ref="AA65:AC66"/>
    <mergeCell ref="A66:W66"/>
    <mergeCell ref="A59:T59"/>
    <mergeCell ref="U59:W59"/>
    <mergeCell ref="Z59:AC61"/>
    <mergeCell ref="U48:W48"/>
    <mergeCell ref="Z48:Z49"/>
    <mergeCell ref="AA48:AC49"/>
    <mergeCell ref="A51:A52"/>
    <mergeCell ref="B51:R52"/>
    <mergeCell ref="Z52:AC53"/>
    <mergeCell ref="A53:E53"/>
    <mergeCell ref="F53:K53"/>
    <mergeCell ref="L53:T53"/>
    <mergeCell ref="U53:W53"/>
    <mergeCell ref="Z45:AC45"/>
    <mergeCell ref="Z46:Z47"/>
    <mergeCell ref="AA46:AC47"/>
    <mergeCell ref="A47:C47"/>
    <mergeCell ref="D47:H47"/>
    <mergeCell ref="A54:W57"/>
    <mergeCell ref="Z54:Z55"/>
    <mergeCell ref="AA54:AC55"/>
    <mergeCell ref="Z56:Z57"/>
    <mergeCell ref="AA56:AC57"/>
    <mergeCell ref="Z38:Z39"/>
    <mergeCell ref="AA38:AC39"/>
    <mergeCell ref="Z35:AC35"/>
    <mergeCell ref="Z36:Z37"/>
    <mergeCell ref="AA36:AC37"/>
    <mergeCell ref="S37:W37"/>
    <mergeCell ref="A41:R41"/>
    <mergeCell ref="Q42:U42"/>
    <mergeCell ref="V42:W42"/>
    <mergeCell ref="T38:W38"/>
    <mergeCell ref="B29:X29"/>
    <mergeCell ref="A31:G31"/>
    <mergeCell ref="U25:W25"/>
    <mergeCell ref="Z25:Z26"/>
    <mergeCell ref="AA25:AC26"/>
    <mergeCell ref="A26:T26"/>
    <mergeCell ref="Z27:Z28"/>
    <mergeCell ref="AA27:AC28"/>
    <mergeCell ref="H31:K31"/>
    <mergeCell ref="L31:P31"/>
    <mergeCell ref="Q31:S31"/>
    <mergeCell ref="T31:W31"/>
    <mergeCell ref="A24:C24"/>
    <mergeCell ref="D24:H24"/>
    <mergeCell ref="I24:W24"/>
    <mergeCell ref="Z24:AC24"/>
    <mergeCell ref="A17:W17"/>
    <mergeCell ref="Z17:Z19"/>
    <mergeCell ref="AA17:AC19"/>
    <mergeCell ref="A19:X20"/>
    <mergeCell ref="Z20:AC20"/>
    <mergeCell ref="A2:AC2"/>
    <mergeCell ref="A4:F5"/>
    <mergeCell ref="H4:AC4"/>
    <mergeCell ref="G5:I5"/>
    <mergeCell ref="J5:AC5"/>
    <mergeCell ref="A6:F6"/>
    <mergeCell ref="G6:AC6"/>
    <mergeCell ref="Q21:U21"/>
    <mergeCell ref="V21:W21"/>
    <mergeCell ref="Z15:Z16"/>
    <mergeCell ref="AA15:AC16"/>
    <mergeCell ref="S16:W16"/>
    <mergeCell ref="A7:F7"/>
    <mergeCell ref="G7:AC7"/>
    <mergeCell ref="Z9:AC11"/>
    <mergeCell ref="A14:G14"/>
    <mergeCell ref="H14:J14"/>
    <mergeCell ref="K14:Q14"/>
    <mergeCell ref="R14:U14"/>
    <mergeCell ref="Z14:AC14"/>
    <mergeCell ref="L33:P33"/>
    <mergeCell ref="Q33:S33"/>
    <mergeCell ref="T33:W33"/>
    <mergeCell ref="A34:G35"/>
    <mergeCell ref="H34:I34"/>
    <mergeCell ref="J34:K34"/>
    <mergeCell ref="L34:P34"/>
    <mergeCell ref="Q34:S34"/>
    <mergeCell ref="T34:W34"/>
    <mergeCell ref="H35:I35"/>
    <mergeCell ref="J35:K35"/>
    <mergeCell ref="L35:P35"/>
    <mergeCell ref="Q35:S35"/>
    <mergeCell ref="T35:W35"/>
    <mergeCell ref="A32:G33"/>
    <mergeCell ref="H32:I32"/>
    <mergeCell ref="J32:K32"/>
    <mergeCell ref="L32:P32"/>
    <mergeCell ref="Q32:S32"/>
    <mergeCell ref="T32:W32"/>
    <mergeCell ref="H33:I33"/>
    <mergeCell ref="J33:K33"/>
  </mergeCells>
  <phoneticPr fontId="2"/>
  <conditionalFormatting sqref="A69:W71">
    <cfRule type="expression" dxfId="7" priority="12">
      <formula>$H$14&lt;&gt;""</formula>
    </cfRule>
    <cfRule type="expression" dxfId="6" priority="14">
      <formula>$H$14&lt;&gt;""</formula>
    </cfRule>
    <cfRule type="expression" priority="4">
      <formula>"="</formula>
    </cfRule>
    <cfRule type="expression" dxfId="5" priority="3">
      <formula>$AA$15</formula>
    </cfRule>
  </conditionalFormatting>
  <conditionalFormatting sqref="A77:W77">
    <cfRule type="expression" dxfId="4" priority="8">
      <formula>$C$32&lt;&gt;""</formula>
    </cfRule>
    <cfRule type="expression" dxfId="3" priority="1">
      <formula>$AA$46</formula>
    </cfRule>
  </conditionalFormatting>
  <conditionalFormatting sqref="L32:W35">
    <cfRule type="containsBlanks" dxfId="2" priority="7">
      <formula>LEN(TRIM(L32))=0</formula>
    </cfRule>
  </conditionalFormatting>
  <conditionalFormatting sqref="A75:W75">
    <cfRule type="expression" priority="6">
      <formula>$AA$36</formula>
    </cfRule>
    <cfRule type="expression" dxfId="1" priority="5">
      <formula>$AA$36</formula>
    </cfRule>
  </conditionalFormatting>
  <conditionalFormatting sqref="A73:W73">
    <cfRule type="expression" dxfId="0" priority="2">
      <formula>$AA$25</formula>
    </cfRule>
  </conditionalFormatting>
  <dataValidations count="6">
    <dataValidation type="list" allowBlank="1" showInputMessage="1" showErrorMessage="1" sqref="H14:J14" xr:uid="{FA2608D0-B0E3-471F-8225-4C98199CB1E1}">
      <formula1>"1,2,3,4,5,6,7,8,9,10,11,12,13,14,15,16,17,18,19,20,21,22,23,24,25"</formula1>
    </dataValidation>
    <dataValidation type="list" allowBlank="1" showInputMessage="1" showErrorMessage="1" sqref="U92:V93" xr:uid="{843FE20E-BE8A-4BB0-B6A0-38281E0CAB8E}">
      <formula1>"1,2,3,4,各1"</formula1>
    </dataValidation>
    <dataValidation type="list" allowBlank="1" showInputMessage="1" showErrorMessage="1" sqref="R92:T93" xr:uid="{BACAFDA2-2E12-482A-B048-6E3DC9D8B58E}">
      <formula1>"①,②,③,④,⑤,⑥,⑦,④と①,④と②,④と③,④と⑤,⑥と①,⑥と②,⑥と③,⑥と⑤,⑦と①,⑦と②,⑦と③,⑦と⑤"</formula1>
    </dataValidation>
    <dataValidation type="list" allowBlank="1" showInputMessage="1" showErrorMessage="1" sqref="R108:T109" xr:uid="{B33B8F1C-AB2D-4DEB-84AF-92557FAB77BF}">
      <formula1>"A,B,C,辞退"</formula1>
    </dataValidation>
    <dataValidation type="list" allowBlank="1" showInputMessage="1" showErrorMessage="1" sqref="AA36:AC37 AA15:AC16" xr:uid="{55864B18-028B-4B09-8450-7BA398A0D10C}">
      <formula1>"0,500,1000,1500"</formula1>
    </dataValidation>
    <dataValidation type="list" allowBlank="1" showInputMessage="1" showErrorMessage="1" sqref="AA25:AC26 AA54:AC55 AA46:AC47" xr:uid="{56319DE2-B246-4AAB-BA76-C88513A1E766}">
      <formula1>"0,500"</formula1>
    </dataValidation>
  </dataValidations>
  <printOptions horizontalCentered="1"/>
  <pageMargins left="0.78740157480314965" right="0.59055118110236227" top="0.39370078740157483" bottom="0.19685039370078741" header="0.51181102362204722" footer="0.31496062992125984"/>
  <pageSetup paperSize="9" scale="89" orientation="portrait" r:id="rId1"/>
  <headerFooter alignWithMargins="0"/>
  <rowBreaks count="1" manualBreakCount="1">
    <brk id="61" max="2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報告書用紙（紙提出用）</vt:lpstr>
      <vt:lpstr>'報告書用紙（紙提出用）'!Print_Area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89146</dc:creator>
  <cp:lastModifiedBy>89146</cp:lastModifiedBy>
  <cp:lastPrinted>2023-05-26T01:05:39Z</cp:lastPrinted>
  <dcterms:created xsi:type="dcterms:W3CDTF">2023-05-26T00:35:48Z</dcterms:created>
  <dcterms:modified xsi:type="dcterms:W3CDTF">2023-09-06T06:32:47Z</dcterms:modified>
</cp:coreProperties>
</file>