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K:\老人クラブ\各クラブへの補助\01説明会\R6申請説明会\03手引き・書類記載例\"/>
    </mc:Choice>
  </mc:AlternateContent>
  <xr:revisionPtr revIDLastSave="0" documentId="13_ncr:1_{B25018DE-0794-423F-ABC7-C4DB6ACBEA4D}" xr6:coauthVersionLast="36" xr6:coauthVersionMax="36" xr10:uidLastSave="{00000000-0000-0000-0000-000000000000}"/>
  <bookViews>
    <workbookView xWindow="-2040" yWindow="375" windowWidth="15480" windowHeight="11640" firstSheet="3" activeTab="4" xr2:uid="{00000000-000D-0000-FFFF-FFFF00000000}"/>
  </bookViews>
  <sheets>
    <sheet name="報告書表紙" sheetId="5" r:id="rId1"/>
    <sheet name="実績報告書（別紙4）" sheetId="1" r:id="rId2"/>
    <sheet name="強化推進事業報告書（4-2）" sheetId="7" r:id="rId3"/>
    <sheet name="強化推進事業報告書（４-3）" sheetId="8" r:id="rId4"/>
    <sheet name="収入支出決算書(別紙5）" sheetId="2" r:id="rId5"/>
  </sheets>
  <definedNames>
    <definedName name="_xlnm.Print_Area" localSheetId="2">'強化推進事業報告書（4-2）'!$A$1:$I$40</definedName>
    <definedName name="_xlnm.Print_Area" localSheetId="3">'強化推進事業報告書（４-3）'!$A$1:$I$28</definedName>
    <definedName name="_xlnm.Print_Area" localSheetId="1">'実績報告書（別紙4）'!$A$1:$K$29</definedName>
    <definedName name="_xlnm.Print_Area" localSheetId="4">'収入支出決算書(別紙5）'!$A$1:$I$39</definedName>
    <definedName name="_xlnm.Print_Area" localSheetId="0">報告書表紙!$A$1:$I$48</definedName>
  </definedNames>
  <calcPr calcId="191029"/>
</workbook>
</file>

<file path=xl/calcChain.xml><?xml version="1.0" encoding="utf-8"?>
<calcChain xmlns="http://schemas.openxmlformats.org/spreadsheetml/2006/main">
  <c r="F28" i="2" l="1"/>
  <c r="G27" i="1" l="1"/>
  <c r="F31" i="2" l="1"/>
  <c r="F23" i="2"/>
  <c r="F16" i="2"/>
  <c r="F34" i="2" s="1"/>
  <c r="I23" i="1"/>
  <c r="I17" i="1"/>
  <c r="I12" i="1"/>
  <c r="I7" i="1"/>
  <c r="F32" i="2" l="1"/>
  <c r="F35" i="2" s="1"/>
  <c r="F36" i="2" s="1"/>
  <c r="I22" i="1"/>
  <c r="I27" i="1" s="1"/>
</calcChain>
</file>

<file path=xl/sharedStrings.xml><?xml version="1.0" encoding="utf-8"?>
<sst xmlns="http://schemas.openxmlformats.org/spreadsheetml/2006/main" count="202" uniqueCount="175">
  <si>
    <t>団体名</t>
  </si>
  <si>
    <t>代表者</t>
  </si>
  <si>
    <t>円</t>
    <rPh sb="0" eb="1">
      <t>エン</t>
    </rPh>
    <phoneticPr fontId="3"/>
  </si>
  <si>
    <t>　　ア　伝統芸能</t>
    <phoneticPr fontId="3"/>
  </si>
  <si>
    <t>　　イ　趣味・スポーツ・レクリエーション</t>
    <phoneticPr fontId="3"/>
  </si>
  <si>
    <t>　　ウ　昔あそび</t>
    <phoneticPr fontId="3"/>
  </si>
  <si>
    <t>　　エ　地域活動</t>
    <phoneticPr fontId="3"/>
  </si>
  <si>
    <t>　　オ　保育所・学校等での行事への参加</t>
    <phoneticPr fontId="3"/>
  </si>
  <si>
    <t>　　ア　子育て中の親からの相談・対応</t>
    <phoneticPr fontId="3"/>
  </si>
  <si>
    <t>　　イ　高齢者向けの子育て講座への参加</t>
    <phoneticPr fontId="3"/>
  </si>
  <si>
    <t>　　イ　家事・生活援助</t>
    <phoneticPr fontId="3"/>
  </si>
  <si>
    <t>　　ウ　悩み相談</t>
    <phoneticPr fontId="3"/>
  </si>
  <si>
    <t>②友愛訪問</t>
    <phoneticPr fontId="3"/>
  </si>
  <si>
    <t>　　ア　声かけ</t>
    <phoneticPr fontId="3"/>
  </si>
  <si>
    <t>　　イ　施設行事への参加</t>
    <phoneticPr fontId="3"/>
  </si>
  <si>
    <t>　　ウ　ボランティア　</t>
    <phoneticPr fontId="3"/>
  </si>
  <si>
    <t>（様式第３号）</t>
  </si>
  <si>
    <t>（報告者）</t>
    <phoneticPr fontId="3"/>
  </si>
  <si>
    <t xml:space="preserve">　　　団体名  </t>
    <phoneticPr fontId="3"/>
  </si>
  <si>
    <t>　　記</t>
    <phoneticPr fontId="3"/>
  </si>
  <si>
    <t>年間活動月数</t>
  </si>
  <si>
    <t>活動の種類</t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</si>
  <si>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3"/>
  </si>
  <si>
    <t>活　動　場　所</t>
    <phoneticPr fontId="3"/>
  </si>
  <si>
    <t>参加延べ人員</t>
    <rPh sb="2" eb="3">
      <t>ノ</t>
    </rPh>
    <phoneticPr fontId="3"/>
  </si>
  <si>
    <t>活動延べ回数</t>
    <rPh sb="0" eb="2">
      <t>カツドウ</t>
    </rPh>
    <rPh sb="2" eb="3">
      <t>ノ</t>
    </rPh>
    <rPh sb="4" eb="6">
      <t>カイスウ</t>
    </rPh>
    <phoneticPr fontId="3"/>
  </si>
  <si>
    <t>活動回数小計</t>
    <rPh sb="0" eb="2">
      <t>カツドウ</t>
    </rPh>
    <rPh sb="2" eb="4">
      <t>カイスウ</t>
    </rPh>
    <rPh sb="4" eb="6">
      <t>ショウケイ</t>
    </rPh>
    <phoneticPr fontId="3"/>
  </si>
  <si>
    <t>社会奉仕活動</t>
  </si>
  <si>
    <t>教養講座活動</t>
    <rPh sb="0" eb="2">
      <t>キョウヨウ</t>
    </rPh>
    <rPh sb="2" eb="4">
      <t>コウザ</t>
    </rPh>
    <rPh sb="4" eb="6">
      <t>カツドウ</t>
    </rPh>
    <phoneticPr fontId="3"/>
  </si>
  <si>
    <t>健康増進活動</t>
  </si>
  <si>
    <t>小　　計　　</t>
    <phoneticPr fontId="3"/>
  </si>
  <si>
    <t>補助対象外</t>
    <rPh sb="0" eb="2">
      <t>ホジョ</t>
    </rPh>
    <rPh sb="2" eb="5">
      <t>タイショウガイ</t>
    </rPh>
    <phoneticPr fontId="3"/>
  </si>
  <si>
    <t>その他事業</t>
    <rPh sb="2" eb="3">
      <t>タ</t>
    </rPh>
    <rPh sb="3" eb="5">
      <t>ジギョウ</t>
    </rPh>
    <phoneticPr fontId="3"/>
  </si>
  <si>
    <t>合　　計</t>
    <rPh sb="0" eb="1">
      <t>ゴウ</t>
    </rPh>
    <rPh sb="3" eb="4">
      <t>ケイ</t>
    </rPh>
    <phoneticPr fontId="3"/>
  </si>
  <si>
    <t>（単位：円）</t>
    <rPh sb="1" eb="3">
      <t>タンイ</t>
    </rPh>
    <rPh sb="4" eb="5">
      <t>エン</t>
    </rPh>
    <phoneticPr fontId="3"/>
  </si>
  <si>
    <t>科　　　　　　　目</t>
    <rPh sb="0" eb="1">
      <t>カ</t>
    </rPh>
    <rPh sb="8" eb="9">
      <t>メ</t>
    </rPh>
    <phoneticPr fontId="3"/>
  </si>
  <si>
    <t>決算額</t>
    <rPh sb="0" eb="2">
      <t>ケッサン</t>
    </rPh>
    <rPh sb="2" eb="3">
      <t>ガク</t>
    </rPh>
    <phoneticPr fontId="3"/>
  </si>
  <si>
    <t>説　　　　　　　明</t>
    <rPh sb="0" eb="1">
      <t>セツ</t>
    </rPh>
    <rPh sb="8" eb="9">
      <t>メイ</t>
    </rPh>
    <phoneticPr fontId="3"/>
  </si>
  <si>
    <t>補　　　　助　　　　金</t>
    <rPh sb="0" eb="1">
      <t>タスク</t>
    </rPh>
    <rPh sb="5" eb="6">
      <t>スケ</t>
    </rPh>
    <rPh sb="10" eb="11">
      <t>キン</t>
    </rPh>
    <phoneticPr fontId="3"/>
  </si>
  <si>
    <t>会　　　　　　　　　 費</t>
    <rPh sb="0" eb="1">
      <t>カイ</t>
    </rPh>
    <rPh sb="11" eb="12">
      <t>ヒ</t>
    </rPh>
    <phoneticPr fontId="3"/>
  </si>
  <si>
    <t>雑　　　　収　　　　入</t>
    <rPh sb="0" eb="1">
      <t>ザツ</t>
    </rPh>
    <rPh sb="5" eb="6">
      <t>オサム</t>
    </rPh>
    <rPh sb="10" eb="11">
      <t>イリ</t>
    </rPh>
    <phoneticPr fontId="3"/>
  </si>
  <si>
    <t>繰　　　　越　　　　金</t>
    <rPh sb="0" eb="1">
      <t>クリ</t>
    </rPh>
    <rPh sb="5" eb="6">
      <t>コシ</t>
    </rPh>
    <rPh sb="10" eb="11">
      <t>キン</t>
    </rPh>
    <phoneticPr fontId="3"/>
  </si>
  <si>
    <t>補助対象事業</t>
    <rPh sb="0" eb="2">
      <t>ホジョ</t>
    </rPh>
    <rPh sb="2" eb="4">
      <t>タイショウ</t>
    </rPh>
    <rPh sb="4" eb="6">
      <t>ジギョウ</t>
    </rPh>
    <phoneticPr fontId="3"/>
  </si>
  <si>
    <t>社会奉仕活動費</t>
    <rPh sb="0" eb="2">
      <t>シャカイ</t>
    </rPh>
    <rPh sb="2" eb="4">
      <t>ホウシ</t>
    </rPh>
    <rPh sb="4" eb="6">
      <t>カツドウ</t>
    </rPh>
    <rPh sb="6" eb="7">
      <t>ヒ</t>
    </rPh>
    <phoneticPr fontId="3"/>
  </si>
  <si>
    <t>教養講座活動費</t>
    <rPh sb="0" eb="2">
      <t>キョウヨウ</t>
    </rPh>
    <rPh sb="2" eb="4">
      <t>コウザ</t>
    </rPh>
    <rPh sb="4" eb="6">
      <t>カツドウ</t>
    </rPh>
    <rPh sb="6" eb="7">
      <t>ヒ</t>
    </rPh>
    <phoneticPr fontId="3"/>
  </si>
  <si>
    <t>健康増進活動費</t>
    <rPh sb="0" eb="2">
      <t>ケンコウ</t>
    </rPh>
    <rPh sb="2" eb="4">
      <t>ゾウシン</t>
    </rPh>
    <rPh sb="4" eb="6">
      <t>カツドウ</t>
    </rPh>
    <rPh sb="6" eb="7">
      <t>ヒ</t>
    </rPh>
    <phoneticPr fontId="3"/>
  </si>
  <si>
    <t>①　小　計</t>
    <rPh sb="2" eb="3">
      <t>ショウ</t>
    </rPh>
    <rPh sb="4" eb="5">
      <t>ケイ</t>
    </rPh>
    <phoneticPr fontId="3"/>
  </si>
  <si>
    <t>市老連負担金等</t>
    <rPh sb="0" eb="1">
      <t>シ</t>
    </rPh>
    <rPh sb="1" eb="2">
      <t>ロウ</t>
    </rPh>
    <rPh sb="2" eb="3">
      <t>レン</t>
    </rPh>
    <rPh sb="3" eb="5">
      <t>フタン</t>
    </rPh>
    <rPh sb="5" eb="6">
      <t>キン</t>
    </rPh>
    <rPh sb="6" eb="7">
      <t>トウ</t>
    </rPh>
    <phoneticPr fontId="3"/>
  </si>
  <si>
    <t>③小　計</t>
    <rPh sb="1" eb="2">
      <t>ショウ</t>
    </rPh>
    <rPh sb="3" eb="4">
      <t>ケイ</t>
    </rPh>
    <phoneticPr fontId="3"/>
  </si>
  <si>
    <t>　　　　差引次年度繰越金 （A)-(B)</t>
    <rPh sb="4" eb="6">
      <t>サシヒキ</t>
    </rPh>
    <rPh sb="6" eb="9">
      <t>ジネンド</t>
    </rPh>
    <rPh sb="9" eb="11">
      <t>クリコシ</t>
    </rPh>
    <rPh sb="11" eb="12">
      <t>キン</t>
    </rPh>
    <phoneticPr fontId="3"/>
  </si>
  <si>
    <t xml:space="preserve">  年　　月　　日</t>
    <rPh sb="2" eb="3">
      <t>ネン</t>
    </rPh>
    <rPh sb="5" eb="6">
      <t>ガツ</t>
    </rPh>
    <rPh sb="8" eb="9">
      <t>ヒ</t>
    </rPh>
    <phoneticPr fontId="3"/>
  </si>
  <si>
    <t>参  加  者  負  担  金</t>
    <rPh sb="0" eb="1">
      <t>サン</t>
    </rPh>
    <rPh sb="3" eb="4">
      <t>カ</t>
    </rPh>
    <rPh sb="6" eb="7">
      <t>シャ</t>
    </rPh>
    <rPh sb="9" eb="10">
      <t>フ</t>
    </rPh>
    <rPh sb="12" eb="13">
      <t>タン</t>
    </rPh>
    <rPh sb="15" eb="16">
      <t>カネ</t>
    </rPh>
    <phoneticPr fontId="3"/>
  </si>
  <si>
    <t>預金利息等</t>
    <rPh sb="0" eb="2">
      <t>ヨキン</t>
    </rPh>
    <rPh sb="2" eb="4">
      <t>リソク</t>
    </rPh>
    <rPh sb="4" eb="5">
      <t>ナド</t>
    </rPh>
    <phoneticPr fontId="3"/>
  </si>
  <si>
    <t>負担金等</t>
    <rPh sb="0" eb="3">
      <t>フタンキン</t>
    </rPh>
    <rPh sb="3" eb="4">
      <t>トウ</t>
    </rPh>
    <phoneticPr fontId="3"/>
  </si>
  <si>
    <r>
      <t>会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ＭＳ 明朝"/>
        <family val="1"/>
        <charset val="128"/>
      </rPr>
      <t>　員　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ＭＳ 明朝"/>
        <family val="1"/>
        <charset val="128"/>
      </rPr>
      <t>数</t>
    </r>
    <rPh sb="6" eb="7">
      <t>カズ</t>
    </rPh>
    <phoneticPr fontId="3"/>
  </si>
  <si>
    <t xml:space="preserve"> （あて先）　宝塚市長</t>
    <rPh sb="7" eb="8">
      <t>タカラ</t>
    </rPh>
    <rPh sb="8" eb="9">
      <t>ツカ</t>
    </rPh>
    <rPh sb="9" eb="10">
      <t>シ</t>
    </rPh>
    <rPh sb="10" eb="11">
      <t>チョウ</t>
    </rPh>
    <phoneticPr fontId="3"/>
  </si>
  <si>
    <t>①　見守り</t>
    <phoneticPr fontId="3"/>
  </si>
  <si>
    <t>②　小　計</t>
    <rPh sb="2" eb="3">
      <t>ショウ</t>
    </rPh>
    <rPh sb="4" eb="5">
      <t>ケイ</t>
    </rPh>
    <phoneticPr fontId="3"/>
  </si>
  <si>
    <t xml:space="preserve">　　　住　所　  </t>
    <phoneticPr fontId="3"/>
  </si>
  <si>
    <r>
      <t>　　　会長名　　　　　　　　　　　　　　　　</t>
    </r>
    <r>
      <rPr>
        <sz val="12"/>
        <rFont val="ＭＳ Ｐ明朝"/>
        <family val="1"/>
        <charset val="128"/>
      </rPr>
      <t>　印</t>
    </r>
    <phoneticPr fontId="3"/>
  </si>
  <si>
    <t>老人クラブ名　</t>
    <rPh sb="0" eb="2">
      <t>ロウジン</t>
    </rPh>
    <rPh sb="5" eb="6">
      <t>メイ</t>
    </rPh>
    <phoneticPr fontId="3"/>
  </si>
  <si>
    <t>内　容（複数回答可）</t>
    <rPh sb="0" eb="1">
      <t>ナイ</t>
    </rPh>
    <rPh sb="2" eb="3">
      <t>カタチ</t>
    </rPh>
    <rPh sb="4" eb="6">
      <t>フクスウ</t>
    </rPh>
    <rPh sb="6" eb="8">
      <t>カイトウ</t>
    </rPh>
    <rPh sb="8" eb="9">
      <t>カ</t>
    </rPh>
    <phoneticPr fontId="3"/>
  </si>
  <si>
    <t>回数（どれか1つを選択）</t>
    <rPh sb="0" eb="1">
      <t>カイ</t>
    </rPh>
    <rPh sb="1" eb="2">
      <t>カズ</t>
    </rPh>
    <rPh sb="9" eb="11">
      <t>センタク</t>
    </rPh>
    <phoneticPr fontId="3"/>
  </si>
  <si>
    <t>　ア　ほぼ毎日
　イ　週１回
　ウ　月２～３回
　エ　月１回
　オ　年に数回
　カ　年に１回</t>
    <rPh sb="12" eb="13">
      <t>シュウ</t>
    </rPh>
    <rPh sb="14" eb="15">
      <t>カイ</t>
    </rPh>
    <rPh sb="20" eb="21">
      <t>ツキ</t>
    </rPh>
    <rPh sb="24" eb="25">
      <t>カイ</t>
    </rPh>
    <rPh sb="30" eb="31">
      <t>ツキ</t>
    </rPh>
    <rPh sb="32" eb="33">
      <t>カイ</t>
    </rPh>
    <rPh sb="38" eb="39">
      <t>ネン</t>
    </rPh>
    <rPh sb="40" eb="42">
      <t>スウカイ</t>
    </rPh>
    <rPh sb="47" eb="48">
      <t>ネン</t>
    </rPh>
    <rPh sb="50" eb="51">
      <t>カイ</t>
    </rPh>
    <phoneticPr fontId="3"/>
  </si>
  <si>
    <t>※左記で複数の内容（活動）を回答したときは、平均の回数を１つ選択</t>
    <rPh sb="1" eb="3">
      <t>サキ</t>
    </rPh>
    <rPh sb="4" eb="6">
      <t>フクスウ</t>
    </rPh>
    <rPh sb="7" eb="9">
      <t>ナイヨウ</t>
    </rPh>
    <rPh sb="10" eb="12">
      <t>カツドウ</t>
    </rPh>
    <rPh sb="14" eb="16">
      <t>カイトウ</t>
    </rPh>
    <rPh sb="22" eb="24">
      <t>ヘイキン</t>
    </rPh>
    <rPh sb="25" eb="27">
      <t>カイスウ</t>
    </rPh>
    <rPh sb="30" eb="32">
      <t>センタク</t>
    </rPh>
    <phoneticPr fontId="3"/>
  </si>
  <si>
    <t>　　   ア　　声かけ・安否確認</t>
    <phoneticPr fontId="3"/>
  </si>
  <si>
    <t>　　ア　ほぼ毎日
　　イ　週１回
　　ウ　月２～３回
　　エ　月１回
　　オ　年に数回
　　カ　年に１回</t>
    <rPh sb="14" eb="15">
      <t>シュウ</t>
    </rPh>
    <rPh sb="16" eb="17">
      <t>カイ</t>
    </rPh>
    <rPh sb="23" eb="24">
      <t>ツキ</t>
    </rPh>
    <rPh sb="27" eb="28">
      <t>カイ</t>
    </rPh>
    <rPh sb="34" eb="35">
      <t>ツキ</t>
    </rPh>
    <rPh sb="36" eb="37">
      <t>カイ</t>
    </rPh>
    <rPh sb="43" eb="44">
      <t>ネン</t>
    </rPh>
    <rPh sb="45" eb="47">
      <t>スウカイ</t>
    </rPh>
    <rPh sb="53" eb="54">
      <t>ネン</t>
    </rPh>
    <rPh sb="56" eb="57">
      <t>カイ</t>
    </rPh>
    <phoneticPr fontId="3"/>
  </si>
  <si>
    <t>※左記で複数の内容（活動）を回答したときは、平均の回数を１つ選択</t>
    <phoneticPr fontId="3"/>
  </si>
  <si>
    <t>（別紙５）　　　</t>
    <rPh sb="1" eb="3">
      <t>ベッシ</t>
    </rPh>
    <phoneticPr fontId="3"/>
  </si>
  <si>
    <t>　収　　入</t>
    <rPh sb="1" eb="2">
      <t>オサム</t>
    </rPh>
    <rPh sb="4" eb="5">
      <t>イリ</t>
    </rPh>
    <phoneticPr fontId="3"/>
  </si>
  <si>
    <t>寄　　　　附　　　　金</t>
    <rPh sb="0" eb="1">
      <t>ヤドリキ</t>
    </rPh>
    <rPh sb="5" eb="6">
      <t>フ</t>
    </rPh>
    <rPh sb="10" eb="11">
      <t>キン</t>
    </rPh>
    <phoneticPr fontId="3"/>
  </si>
  <si>
    <t>一般寄附金</t>
    <rPh sb="0" eb="2">
      <t>イッパン</t>
    </rPh>
    <rPh sb="2" eb="5">
      <t>キフキン</t>
    </rPh>
    <rPh sb="4" eb="5">
      <t>キン</t>
    </rPh>
    <phoneticPr fontId="3"/>
  </si>
  <si>
    <t>　支　　出</t>
    <rPh sb="1" eb="2">
      <t>ササ</t>
    </rPh>
    <rPh sb="4" eb="5">
      <t>デ</t>
    </rPh>
    <phoneticPr fontId="3"/>
  </si>
  <si>
    <t>老人クラブ活動強化推進事業（県補助対象事業）</t>
    <phoneticPr fontId="3"/>
  </si>
  <si>
    <t>収　　入　　合　　計</t>
    <rPh sb="0" eb="1">
      <t>オサム</t>
    </rPh>
    <rPh sb="3" eb="4">
      <t>イ</t>
    </rPh>
    <rPh sb="6" eb="7">
      <t>ゴウ</t>
    </rPh>
    <rPh sb="9" eb="10">
      <t>ケイ</t>
    </rPh>
    <phoneticPr fontId="3"/>
  </si>
  <si>
    <t>その他事業費（総会・慰安会等）</t>
    <rPh sb="2" eb="3">
      <t>タ</t>
    </rPh>
    <rPh sb="3" eb="5">
      <t>ジギョウ</t>
    </rPh>
    <rPh sb="5" eb="6">
      <t>ヒ</t>
    </rPh>
    <rPh sb="7" eb="9">
      <t>ソウカイ</t>
    </rPh>
    <rPh sb="13" eb="14">
      <t>トウ</t>
    </rPh>
    <phoneticPr fontId="3"/>
  </si>
  <si>
    <t>支出合計（①＋②＋③）</t>
    <rPh sb="0" eb="2">
      <t>シシュツ</t>
    </rPh>
    <rPh sb="2" eb="4">
      <t>ゴウケイ</t>
    </rPh>
    <phoneticPr fontId="3"/>
  </si>
  <si>
    <t>・・・（A）</t>
    <phoneticPr fontId="3"/>
  </si>
  <si>
    <t>・・・（B）</t>
    <phoneticPr fontId="3"/>
  </si>
  <si>
    <t>　　　　収　入　合　計　（A)</t>
    <rPh sb="4" eb="5">
      <t>オサム</t>
    </rPh>
    <rPh sb="6" eb="7">
      <t>イリ</t>
    </rPh>
    <rPh sb="8" eb="9">
      <t>ゴウ</t>
    </rPh>
    <rPh sb="10" eb="11">
      <t>ケイ</t>
    </rPh>
    <phoneticPr fontId="3"/>
  </si>
  <si>
    <t>　　　　支　出　合　計　（B)</t>
    <rPh sb="4" eb="5">
      <t>ササ</t>
    </rPh>
    <rPh sb="6" eb="7">
      <t>デ</t>
    </rPh>
    <rPh sb="8" eb="9">
      <t>ゴウ</t>
    </rPh>
    <rPh sb="10" eb="11">
      <t>ケイ</t>
    </rPh>
    <phoneticPr fontId="3"/>
  </si>
  <si>
    <t>その他
※補助対象外</t>
    <rPh sb="2" eb="3">
      <t>タ</t>
    </rPh>
    <rPh sb="5" eb="7">
      <t>ホジョ</t>
    </rPh>
    <rPh sb="7" eb="10">
      <t>タイショウガイ</t>
    </rPh>
    <phoneticPr fontId="3"/>
  </si>
  <si>
    <t>東洋町シニアクラブ</t>
    <rPh sb="0" eb="3">
      <t>トウヨウチョウ</t>
    </rPh>
    <phoneticPr fontId="3"/>
  </si>
  <si>
    <t>宝塚　花子</t>
    <rPh sb="0" eb="2">
      <t>タカラヅカ</t>
    </rPh>
    <rPh sb="3" eb="5">
      <t>ハナコ</t>
    </rPh>
    <phoneticPr fontId="3"/>
  </si>
  <si>
    <t>　　       １２　ヵ月</t>
    <rPh sb="13" eb="14">
      <t>ゲツ</t>
    </rPh>
    <phoneticPr fontId="3"/>
  </si>
  <si>
    <t>道路・公園クリーン活動</t>
    <rPh sb="0" eb="2">
      <t>ドウロ</t>
    </rPh>
    <rPh sb="3" eb="5">
      <t>コウエン</t>
    </rPh>
    <rPh sb="9" eb="11">
      <t>カツドウ</t>
    </rPh>
    <phoneticPr fontId="3"/>
  </si>
  <si>
    <t>●●公園、市道</t>
    <rPh sb="2" eb="4">
      <t>コウエン</t>
    </rPh>
    <rPh sb="5" eb="7">
      <t>シドウ</t>
    </rPh>
    <phoneticPr fontId="3"/>
  </si>
  <si>
    <t>側溝の泥上げ</t>
    <rPh sb="0" eb="2">
      <t>ソッコウ</t>
    </rPh>
    <rPh sb="3" eb="4">
      <t>ドロ</t>
    </rPh>
    <rPh sb="4" eb="5">
      <t>ア</t>
    </rPh>
    <phoneticPr fontId="3"/>
  </si>
  <si>
    <t>市道の側溝</t>
    <rPh sb="0" eb="2">
      <t>シドウ</t>
    </rPh>
    <rPh sb="3" eb="5">
      <t>ソッコウ</t>
    </rPh>
    <phoneticPr fontId="3"/>
  </si>
  <si>
    <t>花壇の手入れ</t>
    <rPh sb="0" eb="2">
      <t>カダン</t>
    </rPh>
    <rPh sb="3" eb="5">
      <t>テイ</t>
    </rPh>
    <phoneticPr fontId="3"/>
  </si>
  <si>
    <t>●●公園</t>
    <rPh sb="2" eb="4">
      <t>コウエン</t>
    </rPh>
    <phoneticPr fontId="3"/>
  </si>
  <si>
    <t>パソコン教室</t>
    <rPh sb="4" eb="6">
      <t>キョウシツ</t>
    </rPh>
    <phoneticPr fontId="3"/>
  </si>
  <si>
    <t>自治会館など</t>
    <rPh sb="0" eb="2">
      <t>ジチ</t>
    </rPh>
    <rPh sb="2" eb="4">
      <t>カイカン</t>
    </rPh>
    <phoneticPr fontId="3"/>
  </si>
  <si>
    <t>社会見学（春と秋）</t>
    <rPh sb="0" eb="2">
      <t>シャカイ</t>
    </rPh>
    <rPh sb="2" eb="4">
      <t>ケンガク</t>
    </rPh>
    <rPh sb="5" eb="6">
      <t>ハル</t>
    </rPh>
    <rPh sb="7" eb="8">
      <t>アキ</t>
    </rPh>
    <phoneticPr fontId="3"/>
  </si>
  <si>
    <t>□□植物園、▲▲美術館など</t>
    <rPh sb="2" eb="5">
      <t>ショクブツエン</t>
    </rPh>
    <rPh sb="8" eb="11">
      <t>ビジュツカン</t>
    </rPh>
    <phoneticPr fontId="3"/>
  </si>
  <si>
    <t>オセロ（月例）</t>
    <rPh sb="4" eb="6">
      <t>ゲツレイ</t>
    </rPh>
    <phoneticPr fontId="3"/>
  </si>
  <si>
    <t>●●公園など</t>
    <rPh sb="2" eb="4">
      <t>コウエン</t>
    </rPh>
    <phoneticPr fontId="3"/>
  </si>
  <si>
    <t>武庫川河川敷、六甲山など</t>
    <rPh sb="0" eb="3">
      <t>ムコガワ</t>
    </rPh>
    <rPh sb="3" eb="6">
      <t>カセンジキ</t>
    </rPh>
    <rPh sb="7" eb="10">
      <t>ロッコウサン</t>
    </rPh>
    <phoneticPr fontId="3"/>
  </si>
  <si>
    <t>健康講座・健康相談</t>
    <rPh sb="0" eb="2">
      <t>ケンコウ</t>
    </rPh>
    <rPh sb="2" eb="4">
      <t>コウザ</t>
    </rPh>
    <rPh sb="5" eb="7">
      <t>ケンコウ</t>
    </rPh>
    <rPh sb="7" eb="9">
      <t>ソウダン</t>
    </rPh>
    <phoneticPr fontId="3"/>
  </si>
  <si>
    <t>グランドゴルフ</t>
    <phoneticPr fontId="3"/>
  </si>
  <si>
    <t>ハイキング</t>
    <phoneticPr fontId="3"/>
  </si>
  <si>
    <t>総会</t>
    <rPh sb="0" eb="2">
      <t>ソウカイ</t>
    </rPh>
    <phoneticPr fontId="3"/>
  </si>
  <si>
    <t>自治会館</t>
    <rPh sb="0" eb="2">
      <t>ジチ</t>
    </rPh>
    <rPh sb="2" eb="4">
      <t>カイカン</t>
    </rPh>
    <phoneticPr fontId="3"/>
  </si>
  <si>
    <t>役員会</t>
    <rPh sb="0" eb="3">
      <t>ヤクインカイ</t>
    </rPh>
    <phoneticPr fontId="3"/>
  </si>
  <si>
    <t>自治会館、会長宅など</t>
    <rPh sb="0" eb="2">
      <t>ジチ</t>
    </rPh>
    <rPh sb="2" eb="4">
      <t>カイカン</t>
    </rPh>
    <rPh sb="5" eb="7">
      <t>カイチョウ</t>
    </rPh>
    <rPh sb="7" eb="8">
      <t>タク</t>
    </rPh>
    <phoneticPr fontId="3"/>
  </si>
  <si>
    <t>忘年会、お花見など</t>
    <rPh sb="0" eb="3">
      <t>ボウネンカイ</t>
    </rPh>
    <rPh sb="5" eb="7">
      <t>ハナミ</t>
    </rPh>
    <phoneticPr fontId="3"/>
  </si>
  <si>
    <t>●●ホテル、夙川公園</t>
    <rPh sb="6" eb="8">
      <t>シュクガワ</t>
    </rPh>
    <rPh sb="8" eb="10">
      <t>コウエン</t>
    </rPh>
    <phoneticPr fontId="3"/>
  </si>
  <si>
    <t>親睦旅行</t>
    <rPh sb="0" eb="2">
      <t>シンボク</t>
    </rPh>
    <rPh sb="2" eb="4">
      <t>リョコウ</t>
    </rPh>
    <phoneticPr fontId="3"/>
  </si>
  <si>
    <t>有馬温泉など</t>
    <rPh sb="0" eb="2">
      <t>アリマ</t>
    </rPh>
    <rPh sb="2" eb="4">
      <t>オンセン</t>
    </rPh>
    <phoneticPr fontId="3"/>
  </si>
  <si>
    <t>軍手、ごみ袋、花の苗、参加者用お茶</t>
    <rPh sb="0" eb="2">
      <t>グンテ</t>
    </rPh>
    <rPh sb="5" eb="6">
      <t>ブクロ</t>
    </rPh>
    <rPh sb="7" eb="8">
      <t>ハナ</t>
    </rPh>
    <rPh sb="9" eb="10">
      <t>ナエ</t>
    </rPh>
    <rPh sb="11" eb="14">
      <t>サンカシャ</t>
    </rPh>
    <rPh sb="14" eb="15">
      <t>ヨウ</t>
    </rPh>
    <rPh sb="16" eb="17">
      <t>チャ</t>
    </rPh>
    <phoneticPr fontId="3"/>
  </si>
  <si>
    <t>講師謝礼、オセロの消耗品、入場料</t>
    <rPh sb="0" eb="2">
      <t>コウシ</t>
    </rPh>
    <rPh sb="2" eb="4">
      <t>シャレイ</t>
    </rPh>
    <rPh sb="9" eb="11">
      <t>ショウモウ</t>
    </rPh>
    <rPh sb="11" eb="12">
      <t>ヒン</t>
    </rPh>
    <rPh sb="13" eb="16">
      <t>ニュウジョウリョウ</t>
    </rPh>
    <phoneticPr fontId="3"/>
  </si>
  <si>
    <t>資料印刷代、タオル、健康相談講師謝礼</t>
    <rPh sb="0" eb="2">
      <t>シリョウ</t>
    </rPh>
    <rPh sb="2" eb="4">
      <t>インサツ</t>
    </rPh>
    <rPh sb="4" eb="5">
      <t>ダイ</t>
    </rPh>
    <rPh sb="10" eb="12">
      <t>ケンコウ</t>
    </rPh>
    <rPh sb="12" eb="14">
      <t>ソウダン</t>
    </rPh>
    <rPh sb="14" eb="16">
      <t>コウシ</t>
    </rPh>
    <rPh sb="16" eb="18">
      <t>シャレイ</t>
    </rPh>
    <phoneticPr fontId="3"/>
  </si>
  <si>
    <t>体操用消耗品、参加者用お水</t>
    <rPh sb="0" eb="3">
      <t>タイソウヨウ</t>
    </rPh>
    <rPh sb="3" eb="5">
      <t>ショウモウ</t>
    </rPh>
    <rPh sb="5" eb="6">
      <t>ヒン</t>
    </rPh>
    <rPh sb="7" eb="11">
      <t>サンカシャヨウ</t>
    </rPh>
    <rPh sb="12" eb="13">
      <t>ミズ</t>
    </rPh>
    <phoneticPr fontId="3"/>
  </si>
  <si>
    <t>社会見学・親睦旅行の参加者負担金</t>
    <rPh sb="0" eb="2">
      <t>シャカイ</t>
    </rPh>
    <rPh sb="2" eb="4">
      <t>ケンガク</t>
    </rPh>
    <rPh sb="5" eb="7">
      <t>シンボク</t>
    </rPh>
    <rPh sb="7" eb="9">
      <t>リョコウ</t>
    </rPh>
    <rPh sb="10" eb="13">
      <t>サンカシャ</t>
    </rPh>
    <rPh sb="13" eb="16">
      <t>フタンキン</t>
    </rPh>
    <phoneticPr fontId="3"/>
  </si>
  <si>
    <t>実績報告書記入例</t>
    <rPh sb="0" eb="2">
      <t>ジッセキ</t>
    </rPh>
    <rPh sb="2" eb="5">
      <t>ホウコクショ</t>
    </rPh>
    <rPh sb="5" eb="7">
      <t>キニュウ</t>
    </rPh>
    <rPh sb="7" eb="8">
      <t>レイ</t>
    </rPh>
    <phoneticPr fontId="3"/>
  </si>
  <si>
    <t>　　　　５０人　　　
（男12人・女3８人）</t>
    <phoneticPr fontId="3"/>
  </si>
  <si>
    <r>
      <t>老人クラブ名：</t>
    </r>
    <r>
      <rPr>
        <sz val="14"/>
        <rFont val="HG丸ｺﾞｼｯｸM-PRO"/>
        <family val="3"/>
        <charset val="128"/>
      </rPr>
      <t>東洋町シニアクラブ</t>
    </r>
    <rPh sb="0" eb="2">
      <t>ロウジン</t>
    </rPh>
    <rPh sb="5" eb="6">
      <t>メイ</t>
    </rPh>
    <rPh sb="7" eb="10">
      <t>トウヨウチョウ</t>
    </rPh>
    <phoneticPr fontId="3"/>
  </si>
  <si>
    <t>会費1人（　２００　）円×（　５０　）人×　１２　カ月</t>
    <rPh sb="0" eb="2">
      <t>カイヒ</t>
    </rPh>
    <rPh sb="3" eb="4">
      <t>ニン</t>
    </rPh>
    <rPh sb="11" eb="12">
      <t>エン</t>
    </rPh>
    <rPh sb="19" eb="20">
      <t>ニン</t>
    </rPh>
    <rPh sb="26" eb="27">
      <t>ゲツ</t>
    </rPh>
    <phoneticPr fontId="3"/>
  </si>
  <si>
    <r>
      <t>市補助金（90,000円）
自治会等補助金（　</t>
    </r>
    <r>
      <rPr>
        <b/>
        <sz val="12"/>
        <rFont val="ＭＳ Ｐ明朝"/>
        <family val="1"/>
        <charset val="128"/>
      </rPr>
      <t>２０，０００</t>
    </r>
    <r>
      <rPr>
        <sz val="12"/>
        <rFont val="ＭＳ Ｐ明朝"/>
        <family val="1"/>
        <charset val="128"/>
      </rPr>
      <t>　円）</t>
    </r>
    <rPh sb="0" eb="1">
      <t>シ</t>
    </rPh>
    <rPh sb="1" eb="4">
      <t>ホジョキン</t>
    </rPh>
    <rPh sb="11" eb="12">
      <t>エン</t>
    </rPh>
    <rPh sb="14" eb="17">
      <t>ジチカイ</t>
    </rPh>
    <rPh sb="17" eb="18">
      <t>トウ</t>
    </rPh>
    <rPh sb="18" eb="21">
      <t>ホジョキン</t>
    </rPh>
    <rPh sb="30" eb="31">
      <t>エン</t>
    </rPh>
    <phoneticPr fontId="3"/>
  </si>
  <si>
    <t>　①体　験　交　流</t>
    <rPh sb="2" eb="3">
      <t>カラダ</t>
    </rPh>
    <rPh sb="4" eb="5">
      <t>シルシ</t>
    </rPh>
    <rPh sb="6" eb="7">
      <t>コウ</t>
    </rPh>
    <rPh sb="8" eb="9">
      <t>リュウ</t>
    </rPh>
    <phoneticPr fontId="3"/>
  </si>
  <si>
    <t>②相談支援</t>
    <phoneticPr fontId="3"/>
  </si>
  <si>
    <t>　に係る実績報告について、次の関係書類を添えて報告いたします。</t>
    <rPh sb="2" eb="3">
      <t>カカ</t>
    </rPh>
    <phoneticPr fontId="3"/>
  </si>
  <si>
    <r>
      <t>宝塚市</t>
    </r>
    <r>
      <rPr>
        <sz val="14"/>
        <rFont val="ＭＳ 明朝"/>
        <family val="1"/>
        <charset val="128"/>
      </rPr>
      <t>東洋町１番１号</t>
    </r>
    <rPh sb="0" eb="3">
      <t>タカラヅカシ</t>
    </rPh>
    <rPh sb="3" eb="6">
      <t>トウヨウチョウ</t>
    </rPh>
    <rPh sb="7" eb="8">
      <t>バン</t>
    </rPh>
    <rPh sb="9" eb="10">
      <t>ゴウ</t>
    </rPh>
    <phoneticPr fontId="3"/>
  </si>
  <si>
    <r>
      <rPr>
        <sz val="14"/>
        <rFont val="ＭＳ 明朝"/>
        <family val="1"/>
        <charset val="128"/>
      </rPr>
      <t>宝　塚　花　子　</t>
    </r>
    <r>
      <rPr>
        <sz val="12"/>
        <rFont val="ＭＳ 明朝"/>
        <family val="1"/>
        <charset val="128"/>
      </rPr>
      <t>　　　　　</t>
    </r>
    <rPh sb="0" eb="1">
      <t>タカラ</t>
    </rPh>
    <rPh sb="2" eb="3">
      <t>ツカ</t>
    </rPh>
    <rPh sb="4" eb="5">
      <t>ハナ</t>
    </rPh>
    <rPh sb="6" eb="7">
      <t>コ</t>
    </rPh>
    <phoneticPr fontId="3"/>
  </si>
  <si>
    <t>　　ウ　スポーツ活動</t>
    <rPh sb="8" eb="10">
      <t>カツドウ</t>
    </rPh>
    <phoneticPr fontId="3"/>
  </si>
  <si>
    <t>老人クラブ活動等社会活動促進事業
（国補助対象事業）</t>
    <phoneticPr fontId="3"/>
  </si>
  <si>
    <t>老人クラブ活動等社会活動促進事業　※国補助対象事業</t>
    <phoneticPr fontId="3"/>
  </si>
  <si>
    <t>１　老人クラブ活動等社会活動促進事業実績報告書（別紙４）</t>
    <phoneticPr fontId="3"/>
  </si>
  <si>
    <t>令和５年度(2023年度)老人クラブ活動事業費補助金実績報告書</t>
    <rPh sb="13" eb="15">
      <t>ロウジン</t>
    </rPh>
    <phoneticPr fontId="3"/>
  </si>
  <si>
    <t>　　令和５年５月１０日付け、宝塚市指令宝高福第２０９号で交付決定を受けた標記補助金</t>
    <rPh sb="2" eb="4">
      <t>レイワ</t>
    </rPh>
    <rPh sb="14" eb="17">
      <t>タカラヅカシ</t>
    </rPh>
    <rPh sb="20" eb="21">
      <t>タカ</t>
    </rPh>
    <phoneticPr fontId="3"/>
  </si>
  <si>
    <t>　　老人クラブ活動強化推進事業実績報告書（別紙４－２、４－３）</t>
    <phoneticPr fontId="3"/>
  </si>
  <si>
    <t>２　添付書類　　令和５年度(2023年度)収入支出決算書　（別紙５）</t>
    <phoneticPr fontId="3"/>
  </si>
  <si>
    <t>　令和5年度(2023年度)老人クラブ活動等社会活動促進事業実績報告書  （別紙４）</t>
    <rPh sb="30" eb="32">
      <t>ジッセキ</t>
    </rPh>
    <rPh sb="32" eb="35">
      <t>ホウコクショ</t>
    </rPh>
    <phoneticPr fontId="3"/>
  </si>
  <si>
    <t>【記入方法】
内容欄は実施する項目のカナに○を、回数欄はア～カいずれかに○を記入してください。</t>
    <rPh sb="1" eb="3">
      <t>キニュウ</t>
    </rPh>
    <rPh sb="3" eb="5">
      <t>ホウホウ</t>
    </rPh>
    <rPh sb="7" eb="9">
      <t>ナイヨウ</t>
    </rPh>
    <rPh sb="9" eb="10">
      <t>ラン</t>
    </rPh>
    <rPh sb="11" eb="13">
      <t>ジッシ</t>
    </rPh>
    <rPh sb="15" eb="17">
      <t>コウモク</t>
    </rPh>
    <rPh sb="24" eb="26">
      <t>カイスウ</t>
    </rPh>
    <rPh sb="26" eb="27">
      <t>ラン</t>
    </rPh>
    <rPh sb="38" eb="40">
      <t>キニュウ</t>
    </rPh>
    <phoneticPr fontId="3"/>
  </si>
  <si>
    <t>　・高齢者　　・子育て世代　　・障碍者</t>
    <rPh sb="2" eb="5">
      <t>コウレイシャ</t>
    </rPh>
    <rPh sb="8" eb="10">
      <t>コソダ</t>
    </rPh>
    <rPh sb="11" eb="13">
      <t>セダイ</t>
    </rPh>
    <rPh sb="16" eb="19">
      <t>ショウガイシャ</t>
    </rPh>
    <phoneticPr fontId="3"/>
  </si>
  <si>
    <t>　※主な対象者を次から選んでください。</t>
    <rPh sb="2" eb="3">
      <t>オモ</t>
    </rPh>
    <rPh sb="4" eb="6">
      <t>タイショウ</t>
    </rPh>
    <rPh sb="6" eb="7">
      <t>シャ</t>
    </rPh>
    <rPh sb="8" eb="9">
      <t>ツギ</t>
    </rPh>
    <rPh sb="11" eb="12">
      <t>エラ</t>
    </rPh>
    <phoneticPr fontId="3"/>
  </si>
  <si>
    <t>　　オ　その他（　　　　　　　　　　　　　　　　　　）</t>
    <phoneticPr fontId="3"/>
  </si>
  <si>
    <t>　　エ　家事代行</t>
    <rPh sb="4" eb="6">
      <t>カジ</t>
    </rPh>
    <rPh sb="6" eb="8">
      <t>ダイコウ</t>
    </rPh>
    <phoneticPr fontId="3"/>
  </si>
  <si>
    <t>　　ウ　ごみ出し</t>
    <rPh sb="6" eb="7">
      <t>ダ</t>
    </rPh>
    <phoneticPr fontId="3"/>
  </si>
  <si>
    <t>　　イ　買い物支援</t>
    <rPh sb="4" eb="5">
      <t>カ</t>
    </rPh>
    <rPh sb="6" eb="7">
      <t>モノ</t>
    </rPh>
    <rPh sb="7" eb="9">
      <t>シエン</t>
    </rPh>
    <phoneticPr fontId="3"/>
  </si>
  <si>
    <t>　　ア　ほぼ毎日
　　イ　週１回
　　ウ　月２～３回
　　エ　月１回
　　オ　年に数回
　　カ　年に１回</t>
    <rPh sb="56" eb="57">
      <t>カイ</t>
    </rPh>
    <phoneticPr fontId="3"/>
  </si>
  <si>
    <t>　　ア　移動支援</t>
    <rPh sb="4" eb="6">
      <t>イドウ</t>
    </rPh>
    <rPh sb="6" eb="8">
      <t>シエン</t>
    </rPh>
    <phoneticPr fontId="3"/>
  </si>
  <si>
    <t>支え合い活動</t>
    <rPh sb="0" eb="1">
      <t>ササ</t>
    </rPh>
    <rPh sb="2" eb="3">
      <t>ア</t>
    </rPh>
    <rPh sb="4" eb="6">
      <t>カツドウ</t>
    </rPh>
    <phoneticPr fontId="3"/>
  </si>
  <si>
    <t>　(３)　高齢者、子育て世代、障碍者等の支え合い活動</t>
    <rPh sb="5" eb="8">
      <t>コウレイシャ</t>
    </rPh>
    <rPh sb="9" eb="11">
      <t>コソダ</t>
    </rPh>
    <rPh sb="12" eb="14">
      <t>セダイ</t>
    </rPh>
    <rPh sb="15" eb="18">
      <t>ショウガイシャ</t>
    </rPh>
    <rPh sb="18" eb="19">
      <t>トウ</t>
    </rPh>
    <rPh sb="20" eb="21">
      <t>ササ</t>
    </rPh>
    <rPh sb="22" eb="23">
      <t>ア</t>
    </rPh>
    <rPh sb="24" eb="26">
      <t>カツドウ</t>
    </rPh>
    <phoneticPr fontId="3"/>
  </si>
  <si>
    <t>③その他（　　　　　　　　　　　　　　　　　  ）</t>
    <phoneticPr fontId="3"/>
  </si>
  <si>
    <t>　(２)　地域における見守り活動</t>
    <phoneticPr fontId="3"/>
  </si>
  <si>
    <t>③その他（　　　　　　　　　　　　　　      　）</t>
    <phoneticPr fontId="3"/>
  </si>
  <si>
    <t>　(１)　子育て支援活動</t>
    <phoneticPr fontId="3"/>
  </si>
  <si>
    <t>④　共生型助け合い活動</t>
    <phoneticPr fontId="3"/>
  </si>
  <si>
    <t>　　エ　その他（　　　　　　　　　　　　　　　　　　　　　　）</t>
    <rPh sb="6" eb="7">
      <t>タ</t>
    </rPh>
    <phoneticPr fontId="3"/>
  </si>
  <si>
    <t>　　イ　ラジオ体操</t>
    <rPh sb="7" eb="9">
      <t>タイソウ</t>
    </rPh>
    <phoneticPr fontId="3"/>
  </si>
  <si>
    <t>　　ア　ほぼ毎日
　　イ　週１回
　　ウ　月２～３回</t>
    <phoneticPr fontId="3"/>
  </si>
  <si>
    <t>　　ア　健康体操（いきいき百歳体操など）</t>
    <rPh sb="4" eb="6">
      <t>ケンコウ</t>
    </rPh>
    <rPh sb="6" eb="8">
      <t>タイソウ</t>
    </rPh>
    <rPh sb="13" eb="15">
      <t>ヒャクサイ</t>
    </rPh>
    <rPh sb="15" eb="17">
      <t>タイソウ</t>
    </rPh>
    <phoneticPr fontId="3"/>
  </si>
  <si>
    <t>健康体操</t>
    <rPh sb="0" eb="4">
      <t>ケンコウタイソウ</t>
    </rPh>
    <phoneticPr fontId="3"/>
  </si>
  <si>
    <t>⑤　健康体操活動</t>
    <rPh sb="2" eb="4">
      <t>ケンコウ</t>
    </rPh>
    <rPh sb="4" eb="6">
      <t>タイソウ</t>
    </rPh>
    <rPh sb="6" eb="8">
      <t>カツドウ</t>
    </rPh>
    <phoneticPr fontId="3"/>
  </si>
  <si>
    <t>　　ウ　その他（　　　　　　　　　　　　　）　</t>
    <phoneticPr fontId="3"/>
  </si>
  <si>
    <t>　　イ　ｳｨｽﾞｺﾛﾅに対応した在宅やｵﾝﾗｲﾝによる活動</t>
    <rPh sb="12" eb="14">
      <t>タイオウ</t>
    </rPh>
    <rPh sb="16" eb="18">
      <t>ザイタク</t>
    </rPh>
    <rPh sb="27" eb="29">
      <t>カツドウ</t>
    </rPh>
    <phoneticPr fontId="3"/>
  </si>
  <si>
    <t>　　ア　感染症拡大防止に関する備品購入</t>
    <rPh sb="4" eb="7">
      <t>カンセンショウ</t>
    </rPh>
    <rPh sb="7" eb="9">
      <t>カクダイ</t>
    </rPh>
    <rPh sb="9" eb="11">
      <t>ボウシ</t>
    </rPh>
    <rPh sb="12" eb="13">
      <t>カン</t>
    </rPh>
    <rPh sb="15" eb="17">
      <t>ビヒン</t>
    </rPh>
    <rPh sb="17" eb="19">
      <t>コウニュウ</t>
    </rPh>
    <phoneticPr fontId="3"/>
  </si>
  <si>
    <t>◎　地域活動の再開【任意】</t>
    <rPh sb="2" eb="4">
      <t>チイキ</t>
    </rPh>
    <rPh sb="4" eb="6">
      <t>カツドウ</t>
    </rPh>
    <rPh sb="7" eb="9">
      <t>サイカイ</t>
    </rPh>
    <rPh sb="10" eb="12">
      <t>ニンイ</t>
    </rPh>
    <phoneticPr fontId="3"/>
  </si>
  <si>
    <t>　　イ　体験参加事業</t>
    <rPh sb="4" eb="6">
      <t>タイケン</t>
    </rPh>
    <rPh sb="6" eb="8">
      <t>サンカ</t>
    </rPh>
    <rPh sb="8" eb="10">
      <t>ジギョウ</t>
    </rPh>
    <phoneticPr fontId="3"/>
  </si>
  <si>
    <t>　ア　月１回
　イ　年に数回
　ウ　年に１回</t>
    <rPh sb="3" eb="4">
      <t>ツキ</t>
    </rPh>
    <rPh sb="5" eb="6">
      <t>カイ</t>
    </rPh>
    <rPh sb="11" eb="12">
      <t>ネン</t>
    </rPh>
    <rPh sb="13" eb="15">
      <t>スウカイ</t>
    </rPh>
    <rPh sb="20" eb="21">
      <t>ネン</t>
    </rPh>
    <rPh sb="23" eb="24">
      <t>カイ</t>
    </rPh>
    <phoneticPr fontId="3"/>
  </si>
  <si>
    <t>　　ア　新規会員獲得に向けた広報</t>
    <rPh sb="4" eb="6">
      <t>シンキ</t>
    </rPh>
    <rPh sb="6" eb="8">
      <t>カイイン</t>
    </rPh>
    <rPh sb="8" eb="10">
      <t>カクトク</t>
    </rPh>
    <rPh sb="11" eb="12">
      <t>ム</t>
    </rPh>
    <rPh sb="14" eb="16">
      <t>コウホウ</t>
    </rPh>
    <phoneticPr fontId="3"/>
  </si>
  <si>
    <t>◎　会員加入促進活動【任意】</t>
    <rPh sb="2" eb="4">
      <t>カイイン</t>
    </rPh>
    <rPh sb="4" eb="8">
      <t>カニュウソクシン</t>
    </rPh>
    <rPh sb="8" eb="10">
      <t>カツドウ</t>
    </rPh>
    <rPh sb="11" eb="13">
      <t>ニンイ</t>
    </rPh>
    <phoneticPr fontId="3"/>
  </si>
  <si>
    <t>令和５年度(2023年度)老人クラブ活動強化推進事業実績報告書（別紙４－２）</t>
    <rPh sb="24" eb="26">
      <t>ジギョウ</t>
    </rPh>
    <rPh sb="26" eb="28">
      <t>ジッセキ</t>
    </rPh>
    <rPh sb="28" eb="31">
      <t>ホウコクショ</t>
    </rPh>
    <rPh sb="32" eb="34">
      <t>ベッシ</t>
    </rPh>
    <phoneticPr fontId="3"/>
  </si>
  <si>
    <t>令和5年度(2023年度)収入支出決算書</t>
    <rPh sb="13" eb="15">
      <t>シュウニュウ</t>
    </rPh>
    <rPh sb="15" eb="17">
      <t>シシュツ</t>
    </rPh>
    <rPh sb="17" eb="20">
      <t>ケッサンショ</t>
    </rPh>
    <phoneticPr fontId="3"/>
  </si>
  <si>
    <t>令和４年度からの繰越金</t>
    <rPh sb="0" eb="1">
      <t>レイ</t>
    </rPh>
    <rPh sb="1" eb="2">
      <t>カズ</t>
    </rPh>
    <rPh sb="3" eb="5">
      <t>ネンド</t>
    </rPh>
    <rPh sb="8" eb="10">
      <t>クリコシ</t>
    </rPh>
    <rPh sb="10" eb="11">
      <t>キン</t>
    </rPh>
    <phoneticPr fontId="3"/>
  </si>
  <si>
    <t>令和５年度(2023年度)老人クラブ活動強化推進事業実績報告書（別紙４－３）</t>
    <rPh sb="24" eb="26">
      <t>ジギョウ</t>
    </rPh>
    <rPh sb="26" eb="28">
      <t>ジッセキ</t>
    </rPh>
    <rPh sb="28" eb="31">
      <t>ホウコクショ</t>
    </rPh>
    <phoneticPr fontId="3"/>
  </si>
  <si>
    <r>
      <t>円　</t>
    </r>
    <r>
      <rPr>
        <sz val="9"/>
        <rFont val="ＭＳ Ｐ明朝"/>
        <family val="1"/>
        <charset val="128"/>
      </rPr>
      <t>←令和６年度予算書（収入）の「繰越金」欄へ、この金額を記入</t>
    </r>
    <rPh sb="0" eb="1">
      <t>エン</t>
    </rPh>
    <rPh sb="3" eb="5">
      <t>レイワ</t>
    </rPh>
    <phoneticPr fontId="3"/>
  </si>
  <si>
    <t>④共生型助け合い活動</t>
    <rPh sb="1" eb="4">
      <t>キョウセイガタ</t>
    </rPh>
    <rPh sb="4" eb="5">
      <t>タス</t>
    </rPh>
    <rPh sb="6" eb="7">
      <t>ア</t>
    </rPh>
    <rPh sb="8" eb="10">
      <t>カツドウ</t>
    </rPh>
    <phoneticPr fontId="3"/>
  </si>
  <si>
    <t>◎会員加入促進活動</t>
    <rPh sb="1" eb="3">
      <t>カイイン</t>
    </rPh>
    <rPh sb="3" eb="5">
      <t>カニュウ</t>
    </rPh>
    <rPh sb="5" eb="7">
      <t>ソクシン</t>
    </rPh>
    <rPh sb="7" eb="9">
      <t>カツドウ</t>
    </rPh>
    <phoneticPr fontId="3"/>
  </si>
  <si>
    <t>◎地域活動の再開</t>
    <rPh sb="1" eb="3">
      <t>チイキ</t>
    </rPh>
    <rPh sb="3" eb="5">
      <t>カツドウ</t>
    </rPh>
    <rPh sb="6" eb="8">
      <t>サイカイ</t>
    </rPh>
    <phoneticPr fontId="3"/>
  </si>
  <si>
    <t>⑤健康体操活動費</t>
    <rPh sb="1" eb="3">
      <t>ケンコウ</t>
    </rPh>
    <rPh sb="3" eb="5">
      <t>タイソウ</t>
    </rPh>
    <rPh sb="5" eb="7">
      <t>カツドウ</t>
    </rPh>
    <rPh sb="7" eb="8">
      <t>ヒ</t>
    </rPh>
    <phoneticPr fontId="3"/>
  </si>
  <si>
    <t>通学見守り消耗品、子ども用茶菓子</t>
    <phoneticPr fontId="3"/>
  </si>
  <si>
    <t>広報誌印刷代</t>
    <rPh sb="0" eb="3">
      <t>コウホウシ</t>
    </rPh>
    <rPh sb="3" eb="5">
      <t>インサツ</t>
    </rPh>
    <rPh sb="5" eb="6">
      <t>ダイ</t>
    </rPh>
    <phoneticPr fontId="3"/>
  </si>
  <si>
    <t>感染予防対策用消耗品</t>
    <rPh sb="0" eb="2">
      <t>カンセン</t>
    </rPh>
    <rPh sb="2" eb="4">
      <t>ヨボウ</t>
    </rPh>
    <rPh sb="4" eb="7">
      <t>タイサクヨウ</t>
    </rPh>
    <rPh sb="7" eb="9">
      <t>ショウモウ</t>
    </rPh>
    <rPh sb="9" eb="10">
      <t>ヒン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</si>
</sst>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TmsRmn"/>
      <family val="2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Arial"/>
      <family val="2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4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8"/>
      <name val="HGP創英角ﾎﾟｯﾌﾟ体"/>
      <family val="3"/>
      <charset val="128"/>
    </font>
    <font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distributed" wrapText="1"/>
    </xf>
    <xf numFmtId="0" fontId="0" fillId="0" borderId="0" xfId="0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77" fontId="11" fillId="2" borderId="4" xfId="0" applyNumberFormat="1" applyFont="1" applyFill="1" applyBorder="1" applyAlignment="1">
      <alignment vertical="center"/>
    </xf>
    <xf numFmtId="177" fontId="11" fillId="2" borderId="5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10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4" fillId="2" borderId="0" xfId="0" applyFont="1" applyFill="1" applyAlignment="1">
      <alignment vertical="center"/>
    </xf>
    <xf numFmtId="38" fontId="15" fillId="2" borderId="2" xfId="1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vertical="center" shrinkToFit="1"/>
      <protection locked="0"/>
    </xf>
    <xf numFmtId="0" fontId="15" fillId="2" borderId="2" xfId="0" applyFont="1" applyFill="1" applyBorder="1" applyAlignment="1" applyProtection="1">
      <alignment vertical="center"/>
      <protection locked="0"/>
    </xf>
    <xf numFmtId="177" fontId="11" fillId="2" borderId="0" xfId="0" applyNumberFormat="1" applyFont="1" applyFill="1" applyAlignment="1">
      <alignment vertical="center"/>
    </xf>
    <xf numFmtId="177" fontId="11" fillId="2" borderId="0" xfId="0" applyNumberFormat="1" applyFont="1" applyFill="1" applyBorder="1" applyAlignment="1">
      <alignment vertical="center"/>
    </xf>
    <xf numFmtId="177" fontId="12" fillId="2" borderId="0" xfId="0" applyNumberFormat="1" applyFont="1" applyFill="1" applyAlignment="1">
      <alignment vertical="center"/>
    </xf>
    <xf numFmtId="176" fontId="18" fillId="2" borderId="19" xfId="0" applyNumberFormat="1" applyFont="1" applyFill="1" applyBorder="1" applyAlignment="1">
      <alignment horizontal="right" vertical="center"/>
    </xf>
    <xf numFmtId="0" fontId="2" fillId="0" borderId="52" xfId="0" applyFont="1" applyBorder="1" applyAlignment="1">
      <alignment vertical="center" wrapText="1"/>
    </xf>
    <xf numFmtId="0" fontId="4" fillId="0" borderId="57" xfId="0" applyFont="1" applyBorder="1" applyAlignment="1">
      <alignment horizontal="center" vertical="center" wrapText="1"/>
    </xf>
    <xf numFmtId="0" fontId="13" fillId="0" borderId="61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0" fillId="0" borderId="60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0" fontId="13" fillId="0" borderId="65" xfId="0" applyFont="1" applyBorder="1" applyAlignment="1">
      <alignment vertical="center" wrapText="1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 wrapText="1"/>
    </xf>
    <xf numFmtId="0" fontId="11" fillId="2" borderId="2" xfId="0" applyFont="1" applyFill="1" applyBorder="1" applyAlignment="1" applyProtection="1">
      <alignment vertical="center" wrapText="1" shrinkToFit="1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15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/>
    </xf>
    <xf numFmtId="0" fontId="7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8" fillId="2" borderId="68" xfId="0" applyFont="1" applyFill="1" applyBorder="1"/>
    <xf numFmtId="0" fontId="8" fillId="2" borderId="69" xfId="0" applyFont="1" applyFill="1" applyBorder="1"/>
    <xf numFmtId="0" fontId="9" fillId="2" borderId="69" xfId="0" applyFont="1" applyFill="1" applyBorder="1"/>
    <xf numFmtId="0" fontId="8" fillId="2" borderId="70" xfId="0" applyFont="1" applyFill="1" applyBorder="1"/>
    <xf numFmtId="0" fontId="0" fillId="2" borderId="71" xfId="0" applyFill="1" applyBorder="1" applyAlignment="1">
      <alignment vertical="center"/>
    </xf>
    <xf numFmtId="0" fontId="0" fillId="2" borderId="72" xfId="0" applyFill="1" applyBorder="1" applyAlignment="1">
      <alignment vertical="center"/>
    </xf>
    <xf numFmtId="0" fontId="0" fillId="2" borderId="71" xfId="0" applyFill="1" applyBorder="1"/>
    <xf numFmtId="0" fontId="17" fillId="2" borderId="72" xfId="0" applyFont="1" applyFill="1" applyBorder="1"/>
    <xf numFmtId="0" fontId="0" fillId="2" borderId="72" xfId="0" applyFill="1" applyBorder="1"/>
    <xf numFmtId="0" fontId="10" fillId="2" borderId="71" xfId="0" applyFont="1" applyFill="1" applyBorder="1"/>
    <xf numFmtId="0" fontId="10" fillId="2" borderId="72" xfId="0" applyFont="1" applyFill="1" applyBorder="1"/>
    <xf numFmtId="0" fontId="1" fillId="2" borderId="71" xfId="0" applyFont="1" applyFill="1" applyBorder="1"/>
    <xf numFmtId="0" fontId="1" fillId="2" borderId="72" xfId="0" applyFont="1" applyFill="1" applyBorder="1"/>
    <xf numFmtId="0" fontId="8" fillId="2" borderId="73" xfId="0" applyFont="1" applyFill="1" applyBorder="1"/>
    <xf numFmtId="0" fontId="8" fillId="2" borderId="4" xfId="0" applyFont="1" applyFill="1" applyBorder="1"/>
    <xf numFmtId="0" fontId="9" fillId="2" borderId="4" xfId="0" applyFont="1" applyFill="1" applyBorder="1"/>
    <xf numFmtId="0" fontId="8" fillId="2" borderId="74" xfId="0" applyFont="1" applyFill="1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6" fillId="0" borderId="0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3" xfId="0" applyBorder="1"/>
    <xf numFmtId="0" fontId="0" fillId="0" borderId="4" xfId="0" applyBorder="1"/>
    <xf numFmtId="0" fontId="0" fillId="0" borderId="4" xfId="0" applyBorder="1" applyAlignment="1">
      <alignment vertical="top" wrapText="1"/>
    </xf>
    <xf numFmtId="0" fontId="0" fillId="0" borderId="74" xfId="0" applyBorder="1"/>
    <xf numFmtId="0" fontId="0" fillId="2" borderId="68" xfId="0" applyFill="1" applyBorder="1" applyAlignment="1">
      <alignment vertical="center"/>
    </xf>
    <xf numFmtId="0" fontId="14" fillId="2" borderId="69" xfId="0" applyFont="1" applyFill="1" applyBorder="1" applyAlignment="1">
      <alignment vertical="center"/>
    </xf>
    <xf numFmtId="0" fontId="0" fillId="2" borderId="70" xfId="0" applyFill="1" applyBorder="1" applyAlignment="1">
      <alignment vertical="center"/>
    </xf>
    <xf numFmtId="0" fontId="17" fillId="2" borderId="72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177" fontId="11" fillId="2" borderId="71" xfId="0" applyNumberFormat="1" applyFont="1" applyFill="1" applyBorder="1" applyAlignment="1">
      <alignment vertical="center"/>
    </xf>
    <xf numFmtId="177" fontId="11" fillId="2" borderId="72" xfId="0" applyNumberFormat="1" applyFont="1" applyFill="1" applyBorder="1" applyAlignment="1">
      <alignment vertical="center"/>
    </xf>
    <xf numFmtId="177" fontId="12" fillId="2" borderId="71" xfId="0" applyNumberFormat="1" applyFont="1" applyFill="1" applyBorder="1" applyAlignment="1">
      <alignment vertical="center"/>
    </xf>
    <xf numFmtId="177" fontId="12" fillId="2" borderId="0" xfId="0" applyNumberFormat="1" applyFont="1" applyFill="1" applyBorder="1" applyAlignment="1">
      <alignment vertical="center"/>
    </xf>
    <xf numFmtId="177" fontId="12" fillId="2" borderId="72" xfId="0" applyNumberFormat="1" applyFont="1" applyFill="1" applyBorder="1" applyAlignment="1">
      <alignment vertical="center"/>
    </xf>
    <xf numFmtId="0" fontId="0" fillId="2" borderId="73" xfId="0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0" fontId="0" fillId="2" borderId="74" xfId="0" applyFill="1" applyBorder="1" applyAlignment="1">
      <alignment vertical="center"/>
    </xf>
    <xf numFmtId="0" fontId="29" fillId="2" borderId="6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left" vertical="center"/>
    </xf>
    <xf numFmtId="0" fontId="32" fillId="2" borderId="14" xfId="0" applyFont="1" applyFill="1" applyBorder="1" applyAlignment="1">
      <alignment horizontal="left" vertical="center"/>
    </xf>
    <xf numFmtId="177" fontId="32" fillId="2" borderId="14" xfId="0" applyNumberFormat="1" applyFont="1" applyFill="1" applyBorder="1" applyAlignment="1">
      <alignment horizontal="right" vertical="center"/>
    </xf>
    <xf numFmtId="0" fontId="32" fillId="2" borderId="15" xfId="0" applyFont="1" applyFill="1" applyBorder="1" applyAlignment="1">
      <alignment horizontal="left" vertical="center"/>
    </xf>
    <xf numFmtId="0" fontId="32" fillId="2" borderId="16" xfId="0" applyFont="1" applyFill="1" applyBorder="1" applyAlignment="1">
      <alignment horizontal="left" vertical="center"/>
    </xf>
    <xf numFmtId="177" fontId="32" fillId="2" borderId="16" xfId="0" applyNumberFormat="1" applyFont="1" applyFill="1" applyBorder="1" applyAlignment="1">
      <alignment horizontal="right" vertical="center"/>
    </xf>
    <xf numFmtId="177" fontId="32" fillId="2" borderId="17" xfId="0" applyNumberFormat="1" applyFont="1" applyFill="1" applyBorder="1" applyAlignment="1">
      <alignment horizontal="right" vertical="center"/>
    </xf>
    <xf numFmtId="0" fontId="32" fillId="2" borderId="18" xfId="0" applyFont="1" applyFill="1" applyBorder="1" applyAlignment="1">
      <alignment horizontal="left" vertical="center"/>
    </xf>
    <xf numFmtId="0" fontId="32" fillId="2" borderId="19" xfId="0" applyFont="1" applyFill="1" applyBorder="1" applyAlignment="1">
      <alignment horizontal="left" vertical="center"/>
    </xf>
    <xf numFmtId="177" fontId="32" fillId="2" borderId="19" xfId="0" applyNumberFormat="1" applyFont="1" applyFill="1" applyBorder="1" applyAlignment="1">
      <alignment horizontal="right" vertical="center"/>
    </xf>
    <xf numFmtId="0" fontId="32" fillId="2" borderId="20" xfId="0" applyFont="1" applyFill="1" applyBorder="1" applyAlignment="1">
      <alignment horizontal="left" vertical="center"/>
    </xf>
    <xf numFmtId="0" fontId="32" fillId="2" borderId="21" xfId="0" applyFont="1" applyFill="1" applyBorder="1" applyAlignment="1">
      <alignment horizontal="left" vertical="center"/>
    </xf>
    <xf numFmtId="177" fontId="32" fillId="2" borderId="11" xfId="0" applyNumberFormat="1" applyFont="1" applyFill="1" applyBorder="1" applyAlignment="1">
      <alignment horizontal="right" vertical="center"/>
    </xf>
    <xf numFmtId="0" fontId="32" fillId="2" borderId="22" xfId="0" applyFont="1" applyFill="1" applyBorder="1" applyAlignment="1">
      <alignment horizontal="left" vertical="center"/>
    </xf>
    <xf numFmtId="177" fontId="32" fillId="2" borderId="23" xfId="0" applyNumberFormat="1" applyFont="1" applyFill="1" applyBorder="1" applyAlignment="1">
      <alignment horizontal="right" vertical="center"/>
    </xf>
    <xf numFmtId="177" fontId="32" fillId="2" borderId="24" xfId="0" applyNumberFormat="1" applyFont="1" applyFill="1" applyBorder="1" applyAlignment="1">
      <alignment horizontal="right" vertical="center"/>
    </xf>
    <xf numFmtId="0" fontId="32" fillId="2" borderId="48" xfId="0" applyFont="1" applyFill="1" applyBorder="1" applyAlignment="1">
      <alignment horizontal="left" vertical="center"/>
    </xf>
    <xf numFmtId="0" fontId="32" fillId="2" borderId="49" xfId="0" applyFont="1" applyFill="1" applyBorder="1" applyAlignment="1">
      <alignment horizontal="left" vertical="center"/>
    </xf>
    <xf numFmtId="177" fontId="32" fillId="2" borderId="24" xfId="0" quotePrefix="1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176" fontId="32" fillId="2" borderId="25" xfId="0" applyNumberFormat="1" applyFont="1" applyFill="1" applyBorder="1" applyAlignment="1">
      <alignment horizontal="right" vertical="center"/>
    </xf>
    <xf numFmtId="177" fontId="18" fillId="2" borderId="19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8" fontId="22" fillId="2" borderId="2" xfId="1" applyFont="1" applyFill="1" applyBorder="1" applyAlignment="1" applyProtection="1">
      <alignment vertical="center"/>
      <protection locked="0"/>
    </xf>
    <xf numFmtId="38" fontId="22" fillId="2" borderId="10" xfId="1" applyFont="1" applyFill="1" applyBorder="1" applyAlignment="1" applyProtection="1">
      <alignment vertical="center"/>
      <protection locked="0"/>
    </xf>
    <xf numFmtId="38" fontId="22" fillId="2" borderId="6" xfId="1" applyFont="1" applyFill="1" applyBorder="1" applyAlignment="1">
      <alignment vertical="center"/>
    </xf>
    <xf numFmtId="38" fontId="22" fillId="2" borderId="2" xfId="1" applyFont="1" applyFill="1" applyBorder="1" applyAlignment="1">
      <alignment vertical="center"/>
    </xf>
    <xf numFmtId="38" fontId="22" fillId="2" borderId="10" xfId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0" fillId="0" borderId="60" xfId="0" applyFont="1" applyFill="1" applyBorder="1" applyAlignment="1">
      <alignment vertical="center" wrapText="1"/>
    </xf>
    <xf numFmtId="0" fontId="13" fillId="0" borderId="78" xfId="0" applyFont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36" fillId="0" borderId="0" xfId="0" applyFont="1" applyBorder="1"/>
    <xf numFmtId="0" fontId="36" fillId="0" borderId="3" xfId="0" applyFont="1" applyBorder="1"/>
    <xf numFmtId="0" fontId="27" fillId="0" borderId="60" xfId="0" applyFont="1" applyBorder="1" applyAlignment="1">
      <alignment wrapText="1"/>
    </xf>
    <xf numFmtId="0" fontId="33" fillId="0" borderId="75" xfId="0" applyFont="1" applyBorder="1" applyAlignment="1">
      <alignment horizontal="center" vertical="center"/>
    </xf>
    <xf numFmtId="0" fontId="33" fillId="0" borderId="76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left" vertical="center" wrapText="1"/>
    </xf>
    <xf numFmtId="0" fontId="31" fillId="2" borderId="34" xfId="0" applyFont="1" applyFill="1" applyBorder="1" applyAlignment="1">
      <alignment horizontal="left" vertical="center" wrapText="1"/>
    </xf>
    <xf numFmtId="0" fontId="31" fillId="2" borderId="35" xfId="0" applyFont="1" applyFill="1" applyBorder="1" applyAlignment="1">
      <alignment horizontal="left" vertical="center" wrapText="1"/>
    </xf>
    <xf numFmtId="0" fontId="10" fillId="3" borderId="41" xfId="0" applyFont="1" applyFill="1" applyBorder="1" applyAlignment="1">
      <alignment horizontal="center" vertical="center"/>
    </xf>
    <xf numFmtId="0" fontId="10" fillId="3" borderId="42" xfId="0" applyFont="1" applyFill="1" applyBorder="1" applyAlignment="1"/>
    <xf numFmtId="0" fontId="10" fillId="3" borderId="43" xfId="0" applyFont="1" applyFill="1" applyBorder="1" applyAlignment="1">
      <alignment horizontal="center" vertical="center" textRotation="255"/>
    </xf>
    <xf numFmtId="0" fontId="10" fillId="3" borderId="28" xfId="0" applyFont="1" applyFill="1" applyBorder="1" applyAlignment="1">
      <alignment horizontal="center" vertical="center" textRotation="255"/>
    </xf>
    <xf numFmtId="0" fontId="10" fillId="3" borderId="29" xfId="0" applyFont="1" applyFill="1" applyBorder="1" applyAlignment="1">
      <alignment horizontal="center" vertical="center" textRotation="255"/>
    </xf>
    <xf numFmtId="0" fontId="10" fillId="3" borderId="44" xfId="0" applyFont="1" applyFill="1" applyBorder="1" applyAlignment="1">
      <alignment horizontal="center" vertical="center" textRotation="255" wrapText="1"/>
    </xf>
    <xf numFmtId="0" fontId="10" fillId="3" borderId="9" xfId="0" applyFont="1" applyFill="1" applyBorder="1" applyAlignment="1">
      <alignment horizontal="center" vertical="center" textRotation="255" wrapText="1"/>
    </xf>
    <xf numFmtId="0" fontId="10" fillId="3" borderId="45" xfId="0" applyFont="1" applyFill="1" applyBorder="1" applyAlignment="1">
      <alignment horizontal="center" vertical="center" textRotation="255" wrapText="1"/>
    </xf>
    <xf numFmtId="177" fontId="32" fillId="2" borderId="32" xfId="0" applyNumberFormat="1" applyFont="1" applyFill="1" applyBorder="1" applyAlignment="1">
      <alignment horizontal="right" vertical="center"/>
    </xf>
    <xf numFmtId="177" fontId="32" fillId="2" borderId="12" xfId="0" applyNumberFormat="1" applyFont="1" applyFill="1" applyBorder="1" applyAlignment="1">
      <alignment horizontal="right" vertical="center"/>
    </xf>
    <xf numFmtId="177" fontId="32" fillId="2" borderId="25" xfId="0" applyNumberFormat="1" applyFont="1" applyFill="1" applyBorder="1" applyAlignment="1">
      <alignment horizontal="right" vertical="center"/>
    </xf>
    <xf numFmtId="0" fontId="10" fillId="3" borderId="31" xfId="0" applyFont="1" applyFill="1" applyBorder="1" applyAlignment="1">
      <alignment horizontal="center" vertical="center" textRotation="255" wrapText="1"/>
    </xf>
    <xf numFmtId="0" fontId="11" fillId="3" borderId="27" xfId="0" applyFont="1" applyFill="1" applyBorder="1" applyAlignment="1">
      <alignment vertical="center" textRotation="255" wrapText="1"/>
    </xf>
    <xf numFmtId="0" fontId="11" fillId="3" borderId="28" xfId="0" applyFont="1" applyFill="1" applyBorder="1" applyAlignment="1">
      <alignment vertical="center" textRotation="255" wrapText="1"/>
    </xf>
    <xf numFmtId="0" fontId="11" fillId="3" borderId="29" xfId="0" applyFont="1" applyFill="1" applyBorder="1" applyAlignment="1">
      <alignment vertical="center" textRotation="255" wrapText="1"/>
    </xf>
    <xf numFmtId="0" fontId="11" fillId="3" borderId="30" xfId="0" applyFont="1" applyFill="1" applyBorder="1" applyAlignment="1">
      <alignment horizontal="center" vertical="center" textRotation="255" wrapText="1"/>
    </xf>
    <xf numFmtId="0" fontId="11" fillId="3" borderId="9" xfId="0" applyFont="1" applyFill="1" applyBorder="1" applyAlignment="1">
      <alignment horizontal="center" vertical="center" textRotation="255" wrapText="1"/>
    </xf>
    <xf numFmtId="0" fontId="11" fillId="3" borderId="31" xfId="0" applyFont="1" applyFill="1" applyBorder="1" applyAlignment="1">
      <alignment horizontal="center" vertical="center" textRotation="255" wrapText="1"/>
    </xf>
    <xf numFmtId="176" fontId="32" fillId="2" borderId="32" xfId="0" applyNumberFormat="1" applyFont="1" applyFill="1" applyBorder="1" applyAlignment="1">
      <alignment horizontal="right" vertical="center"/>
    </xf>
    <xf numFmtId="176" fontId="32" fillId="2" borderId="12" xfId="0" applyNumberFormat="1" applyFont="1" applyFill="1" applyBorder="1" applyAlignment="1">
      <alignment horizontal="right" vertical="center"/>
    </xf>
    <xf numFmtId="176" fontId="32" fillId="2" borderId="25" xfId="0" applyNumberFormat="1" applyFont="1" applyFill="1" applyBorder="1" applyAlignment="1">
      <alignment horizontal="right" vertical="center"/>
    </xf>
    <xf numFmtId="0" fontId="30" fillId="2" borderId="33" xfId="0" applyFont="1" applyFill="1" applyBorder="1" applyAlignment="1">
      <alignment vertical="center" wrapText="1"/>
    </xf>
    <xf numFmtId="0" fontId="31" fillId="2" borderId="34" xfId="0" applyFont="1" applyFill="1" applyBorder="1" applyAlignment="1">
      <alignment vertical="center" wrapText="1"/>
    </xf>
    <xf numFmtId="0" fontId="31" fillId="2" borderId="35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vertical="center"/>
    </xf>
    <xf numFmtId="0" fontId="25" fillId="2" borderId="3" xfId="0" applyFont="1" applyFill="1" applyBorder="1" applyAlignment="1">
      <alignment vertical="center"/>
    </xf>
    <xf numFmtId="0" fontId="25" fillId="2" borderId="40" xfId="0" applyFont="1" applyFill="1" applyBorder="1" applyAlignment="1">
      <alignment vertical="center"/>
    </xf>
    <xf numFmtId="0" fontId="35" fillId="2" borderId="3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textRotation="255" wrapText="1"/>
    </xf>
    <xf numFmtId="0" fontId="2" fillId="0" borderId="28" xfId="0" applyFont="1" applyFill="1" applyBorder="1" applyAlignment="1">
      <alignment horizontal="center" vertical="center" textRotation="255" wrapText="1"/>
    </xf>
    <xf numFmtId="0" fontId="2" fillId="0" borderId="64" xfId="0" applyFont="1" applyFill="1" applyBorder="1" applyAlignment="1">
      <alignment horizontal="center" vertical="center" textRotation="255" wrapText="1"/>
    </xf>
    <xf numFmtId="0" fontId="0" fillId="4" borderId="66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67" xfId="0" applyFill="1" applyBorder="1" applyAlignment="1">
      <alignment horizontal="left" vertical="center" wrapText="1"/>
    </xf>
    <xf numFmtId="0" fontId="13" fillId="0" borderId="58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textRotation="255" wrapText="1"/>
    </xf>
    <xf numFmtId="0" fontId="0" fillId="0" borderId="28" xfId="0" applyBorder="1" applyAlignment="1">
      <alignment horizontal="center" vertical="center" textRotation="255" wrapText="1"/>
    </xf>
    <xf numFmtId="0" fontId="0" fillId="0" borderId="63" xfId="0" applyBorder="1" applyAlignment="1">
      <alignment horizontal="center" vertical="center" textRotation="255" wrapText="1"/>
    </xf>
    <xf numFmtId="0" fontId="13" fillId="0" borderId="58" xfId="0" applyFont="1" applyBorder="1" applyAlignment="1">
      <alignment horizontal="left" vertical="center" wrapText="1"/>
    </xf>
    <xf numFmtId="0" fontId="13" fillId="0" borderId="59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distributed" textRotation="255" wrapText="1"/>
    </xf>
    <xf numFmtId="0" fontId="0" fillId="0" borderId="28" xfId="0" applyBorder="1" applyAlignment="1">
      <alignment horizontal="center" vertical="distributed" textRotation="255" wrapText="1"/>
    </xf>
    <xf numFmtId="0" fontId="0" fillId="0" borderId="63" xfId="0" applyBorder="1" applyAlignment="1">
      <alignment horizontal="center" vertical="distributed" textRotation="255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55" xfId="0" applyFont="1" applyBorder="1" applyAlignment="1">
      <alignment vertical="center" wrapText="1"/>
    </xf>
    <xf numFmtId="0" fontId="0" fillId="0" borderId="56" xfId="0" applyBorder="1" applyAlignment="1">
      <alignment vertical="center"/>
    </xf>
    <xf numFmtId="0" fontId="35" fillId="0" borderId="0" xfId="0" applyFont="1" applyBorder="1" applyAlignment="1">
      <alignment horizontal="center"/>
    </xf>
    <xf numFmtId="0" fontId="2" fillId="0" borderId="51" xfId="0" applyFont="1" applyBorder="1" applyAlignment="1">
      <alignment horizontal="center" vertical="top" textRotation="255" wrapText="1"/>
    </xf>
    <xf numFmtId="0" fontId="2" fillId="0" borderId="53" xfId="0" applyFont="1" applyBorder="1" applyAlignment="1">
      <alignment horizontal="center" vertical="top" textRotation="255" wrapText="1"/>
    </xf>
    <xf numFmtId="0" fontId="2" fillId="0" borderId="54" xfId="0" applyFont="1" applyBorder="1" applyAlignment="1">
      <alignment horizontal="center" vertical="top" textRotation="255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 textRotation="255" wrapText="1"/>
    </xf>
    <xf numFmtId="0" fontId="2" fillId="0" borderId="54" xfId="0" applyFont="1" applyBorder="1" applyAlignment="1">
      <alignment horizontal="center" vertical="center" textRotation="255" wrapText="1"/>
    </xf>
    <xf numFmtId="0" fontId="27" fillId="0" borderId="59" xfId="0" applyFont="1" applyBorder="1" applyAlignment="1">
      <alignment horizontal="left" wrapText="1"/>
    </xf>
    <xf numFmtId="0" fontId="27" fillId="0" borderId="60" xfId="0" applyFont="1" applyBorder="1" applyAlignment="1">
      <alignment horizontal="left" wrapText="1"/>
    </xf>
    <xf numFmtId="0" fontId="2" fillId="0" borderId="5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80" xfId="0" applyFont="1" applyBorder="1" applyAlignment="1">
      <alignment horizontal="left" vertical="center" wrapText="1"/>
    </xf>
    <xf numFmtId="0" fontId="2" fillId="0" borderId="79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81" xfId="0" applyFont="1" applyBorder="1" applyAlignment="1">
      <alignment horizontal="left" vertical="center" wrapText="1"/>
    </xf>
    <xf numFmtId="0" fontId="22" fillId="2" borderId="4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textRotation="255" wrapText="1" shrinkToFit="1"/>
    </xf>
    <xf numFmtId="0" fontId="21" fillId="2" borderId="11" xfId="0" applyFont="1" applyFill="1" applyBorder="1" applyAlignment="1">
      <alignment horizontal="center" vertical="center" textRotation="255" shrinkToFit="1"/>
    </xf>
    <xf numFmtId="0" fontId="21" fillId="2" borderId="47" xfId="0" applyFont="1" applyFill="1" applyBorder="1" applyAlignment="1">
      <alignment horizontal="center" vertical="center" textRotation="255" shrinkToFit="1"/>
    </xf>
    <xf numFmtId="0" fontId="15" fillId="2" borderId="46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11" fillId="2" borderId="46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22" fillId="2" borderId="46" xfId="0" applyFont="1" applyFill="1" applyBorder="1" applyAlignment="1">
      <alignment vertical="center"/>
    </xf>
    <xf numFmtId="0" fontId="22" fillId="2" borderId="26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47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textRotation="255"/>
    </xf>
    <xf numFmtId="0" fontId="15" fillId="2" borderId="11" xfId="0" applyFont="1" applyFill="1" applyBorder="1" applyAlignment="1">
      <alignment horizontal="center" vertical="center" textRotation="255"/>
    </xf>
    <xf numFmtId="0" fontId="15" fillId="2" borderId="47" xfId="0" applyFont="1" applyFill="1" applyBorder="1" applyAlignment="1">
      <alignment horizontal="center" vertical="center" textRotation="255"/>
    </xf>
    <xf numFmtId="177" fontId="11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38" fontId="37" fillId="0" borderId="2" xfId="1" applyFont="1" applyFill="1" applyBorder="1" applyAlignment="1" applyProtection="1">
      <alignment vertical="center"/>
      <protection locked="0"/>
    </xf>
    <xf numFmtId="0" fontId="11" fillId="2" borderId="11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0" fillId="2" borderId="82" xfId="0" applyFill="1" applyBorder="1" applyAlignment="1">
      <alignment vertical="center"/>
    </xf>
    <xf numFmtId="0" fontId="11" fillId="2" borderId="8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1</xdr:row>
      <xdr:rowOff>38101</xdr:rowOff>
    </xdr:from>
    <xdr:to>
      <xdr:col>8</xdr:col>
      <xdr:colOff>304800</xdr:colOff>
      <xdr:row>2</xdr:row>
      <xdr:rowOff>506186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5972175" y="628651"/>
          <a:ext cx="2790825" cy="744310"/>
        </a:xfrm>
        <a:prstGeom prst="wedgeRectCallout">
          <a:avLst>
            <a:gd name="adj1" fmla="val -3310"/>
            <a:gd name="adj2" fmla="val 98381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★提出日（４月１日以降の日付）を記入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</xdr:col>
      <xdr:colOff>542925</xdr:colOff>
      <xdr:row>9</xdr:row>
      <xdr:rowOff>66676</xdr:rowOff>
    </xdr:from>
    <xdr:to>
      <xdr:col>3</xdr:col>
      <xdr:colOff>2200275</xdr:colOff>
      <xdr:row>12</xdr:row>
      <xdr:rowOff>9526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095375" y="2781301"/>
          <a:ext cx="2295525" cy="914400"/>
        </a:xfrm>
        <a:prstGeom prst="wedgeRectCallout">
          <a:avLst>
            <a:gd name="adj1" fmla="val 72576"/>
            <a:gd name="adj2" fmla="val -22679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★書類提出時の会長名（住所）を記入してください。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400049</xdr:rowOff>
    </xdr:from>
    <xdr:to>
      <xdr:col>10</xdr:col>
      <xdr:colOff>704850</xdr:colOff>
      <xdr:row>2</xdr:row>
      <xdr:rowOff>144234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6991350" y="400049"/>
          <a:ext cx="2066925" cy="849085"/>
        </a:xfrm>
        <a:prstGeom prst="wedgeRectCallout">
          <a:avLst>
            <a:gd name="adj1" fmla="val -36811"/>
            <a:gd name="adj2" fmla="val 99361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★令和５年度末の会員数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9</xdr:col>
      <xdr:colOff>104775</xdr:colOff>
      <xdr:row>3</xdr:row>
      <xdr:rowOff>200025</xdr:rowOff>
    </xdr:from>
    <xdr:to>
      <xdr:col>10</xdr:col>
      <xdr:colOff>1009650</xdr:colOff>
      <xdr:row>8</xdr:row>
      <xdr:rowOff>285749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7772400" y="1743075"/>
          <a:ext cx="1590675" cy="2362199"/>
        </a:xfrm>
        <a:prstGeom prst="wedgeRectCallout">
          <a:avLst>
            <a:gd name="adj1" fmla="val -75364"/>
            <a:gd name="adj2" fmla="val 34734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</a:t>
          </a: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社会奉仕活動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の内容・活動場所を記入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★参加者数、活動回数（延べ）を記入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★活動回数の小計を記入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9</xdr:col>
      <xdr:colOff>161925</xdr:colOff>
      <xdr:row>9</xdr:row>
      <xdr:rowOff>152400</xdr:rowOff>
    </xdr:from>
    <xdr:to>
      <xdr:col>10</xdr:col>
      <xdr:colOff>1009650</xdr:colOff>
      <xdr:row>14</xdr:row>
      <xdr:rowOff>152399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7829550" y="4400550"/>
          <a:ext cx="1533525" cy="2143124"/>
        </a:xfrm>
        <a:prstGeom prst="wedgeRectCallout">
          <a:avLst>
            <a:gd name="adj1" fmla="val -77825"/>
            <a:gd name="adj2" fmla="val 22651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★</a:t>
          </a:r>
          <a:r>
            <a:rPr kumimoji="1" lang="ja-JP" altLang="en-US" sz="12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教養講座活動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の内容・活動場所を記入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★参加者数、活動回数（延べ）を記入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★活動回数の小計を記入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9</xdr:col>
      <xdr:colOff>114300</xdr:colOff>
      <xdr:row>14</xdr:row>
      <xdr:rowOff>219074</xdr:rowOff>
    </xdr:from>
    <xdr:to>
      <xdr:col>10</xdr:col>
      <xdr:colOff>1019175</xdr:colOff>
      <xdr:row>18</xdr:row>
      <xdr:rowOff>390524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7781925" y="6610349"/>
          <a:ext cx="1590675" cy="1857375"/>
        </a:xfrm>
        <a:prstGeom prst="wedgeRectCallout">
          <a:avLst>
            <a:gd name="adj1" fmla="val -68267"/>
            <a:gd name="adj2" fmla="val 22897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</a:t>
          </a:r>
          <a:r>
            <a:rPr kumimoji="1" lang="ja-JP" altLang="en-US" sz="12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健康増進活動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の内容・活動場所を記入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★参加者数、活動回数（延べ）を記入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★活動回数の小計を記入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9</xdr:col>
      <xdr:colOff>257176</xdr:colOff>
      <xdr:row>19</xdr:row>
      <xdr:rowOff>381000</xdr:rowOff>
    </xdr:from>
    <xdr:to>
      <xdr:col>10</xdr:col>
      <xdr:colOff>1000126</xdr:colOff>
      <xdr:row>23</xdr:row>
      <xdr:rowOff>38100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7924801" y="8886825"/>
          <a:ext cx="1428750" cy="1257300"/>
        </a:xfrm>
        <a:prstGeom prst="wedgeRectCallout">
          <a:avLst>
            <a:gd name="adj1" fmla="val -68896"/>
            <a:gd name="adj2" fmla="val 129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★社会奉仕＋教養講座＋健康増進の）活動回数の合計を記入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5</xdr:col>
      <xdr:colOff>1143000</xdr:colOff>
      <xdr:row>27</xdr:row>
      <xdr:rowOff>104775</xdr:rowOff>
    </xdr:from>
    <xdr:to>
      <xdr:col>6</xdr:col>
      <xdr:colOff>314326</xdr:colOff>
      <xdr:row>28</xdr:row>
      <xdr:rowOff>400051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4800600" y="11382375"/>
          <a:ext cx="1400176" cy="752476"/>
        </a:xfrm>
        <a:prstGeom prst="wedgeRectCallout">
          <a:avLst>
            <a:gd name="adj1" fmla="val 38673"/>
            <a:gd name="adj2" fmla="val -68749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★参加人数の総合計を記入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</xdr:col>
      <xdr:colOff>238125</xdr:colOff>
      <xdr:row>27</xdr:row>
      <xdr:rowOff>85726</xdr:rowOff>
    </xdr:from>
    <xdr:to>
      <xdr:col>10</xdr:col>
      <xdr:colOff>828675</xdr:colOff>
      <xdr:row>28</xdr:row>
      <xdr:rowOff>428626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7239000" y="11363326"/>
          <a:ext cx="1809750" cy="800100"/>
        </a:xfrm>
        <a:prstGeom prst="wedgeRectCallout">
          <a:avLst>
            <a:gd name="adj1" fmla="val -37836"/>
            <a:gd name="adj2" fmla="val -69006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★活動回数（補助対象＋対象外）の総合計を記入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10</xdr:row>
      <xdr:rowOff>304800</xdr:rowOff>
    </xdr:from>
    <xdr:to>
      <xdr:col>4</xdr:col>
      <xdr:colOff>514350</xdr:colOff>
      <xdr:row>11</xdr:row>
      <xdr:rowOff>304800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0060BCEE-AD40-434F-9AB9-2FA6F67F66D1}"/>
            </a:ext>
          </a:extLst>
        </xdr:cNvPr>
        <xdr:cNvSpPr/>
      </xdr:nvSpPr>
      <xdr:spPr bwMode="auto">
        <a:xfrm>
          <a:off x="2914650" y="1885950"/>
          <a:ext cx="342900" cy="1714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142875</xdr:colOff>
      <xdr:row>9</xdr:row>
      <xdr:rowOff>9525</xdr:rowOff>
    </xdr:from>
    <xdr:to>
      <xdr:col>4</xdr:col>
      <xdr:colOff>485775</xdr:colOff>
      <xdr:row>10</xdr:row>
      <xdr:rowOff>9525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D885E21C-87FF-4329-8FEA-25207B8D6663}"/>
            </a:ext>
          </a:extLst>
        </xdr:cNvPr>
        <xdr:cNvSpPr/>
      </xdr:nvSpPr>
      <xdr:spPr bwMode="auto">
        <a:xfrm>
          <a:off x="2886075" y="1552575"/>
          <a:ext cx="342900" cy="1714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13</xdr:row>
      <xdr:rowOff>314325</xdr:rowOff>
    </xdr:from>
    <xdr:to>
      <xdr:col>4</xdr:col>
      <xdr:colOff>523875</xdr:colOff>
      <xdr:row>14</xdr:row>
      <xdr:rowOff>314325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925C57FB-ECBF-4FB0-830B-D2F7FDEF9FDC}"/>
            </a:ext>
          </a:extLst>
        </xdr:cNvPr>
        <xdr:cNvSpPr/>
      </xdr:nvSpPr>
      <xdr:spPr bwMode="auto">
        <a:xfrm>
          <a:off x="2924175" y="2400300"/>
          <a:ext cx="342900" cy="1714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10</xdr:row>
      <xdr:rowOff>0</xdr:rowOff>
    </xdr:from>
    <xdr:to>
      <xdr:col>5</xdr:col>
      <xdr:colOff>390525</xdr:colOff>
      <xdr:row>11</xdr:row>
      <xdr:rowOff>0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EC716C36-FDE6-4B3F-8878-1C87EDBC3F60}"/>
            </a:ext>
          </a:extLst>
        </xdr:cNvPr>
        <xdr:cNvSpPr/>
      </xdr:nvSpPr>
      <xdr:spPr bwMode="auto">
        <a:xfrm>
          <a:off x="3476625" y="1714500"/>
          <a:ext cx="342900" cy="1714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152400</xdr:colOff>
      <xdr:row>20</xdr:row>
      <xdr:rowOff>304800</xdr:rowOff>
    </xdr:from>
    <xdr:to>
      <xdr:col>4</xdr:col>
      <xdr:colOff>495300</xdr:colOff>
      <xdr:row>21</xdr:row>
      <xdr:rowOff>304800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B15E7F56-1274-4AF1-A98C-0EA0C2C2C742}"/>
            </a:ext>
          </a:extLst>
        </xdr:cNvPr>
        <xdr:cNvSpPr/>
      </xdr:nvSpPr>
      <xdr:spPr bwMode="auto">
        <a:xfrm>
          <a:off x="2895600" y="3600450"/>
          <a:ext cx="342900" cy="1714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23</xdr:row>
      <xdr:rowOff>0</xdr:rowOff>
    </xdr:from>
    <xdr:to>
      <xdr:col>4</xdr:col>
      <xdr:colOff>504825</xdr:colOff>
      <xdr:row>24</xdr:row>
      <xdr:rowOff>0</xdr:rowOff>
    </xdr:to>
    <xdr:sp macro="" textlink="">
      <xdr:nvSpPr>
        <xdr:cNvPr id="7" name="円/楕円 7">
          <a:extLst>
            <a:ext uri="{FF2B5EF4-FFF2-40B4-BE49-F238E27FC236}">
              <a16:creationId xmlns:a16="http://schemas.microsoft.com/office/drawing/2014/main" id="{8F01515D-3E79-461E-8AC1-4FA5232BADC1}"/>
            </a:ext>
          </a:extLst>
        </xdr:cNvPr>
        <xdr:cNvSpPr/>
      </xdr:nvSpPr>
      <xdr:spPr bwMode="auto">
        <a:xfrm>
          <a:off x="2905125" y="3943350"/>
          <a:ext cx="342900" cy="1714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57150</xdr:colOff>
      <xdr:row>20</xdr:row>
      <xdr:rowOff>304800</xdr:rowOff>
    </xdr:from>
    <xdr:to>
      <xdr:col>5</xdr:col>
      <xdr:colOff>400050</xdr:colOff>
      <xdr:row>21</xdr:row>
      <xdr:rowOff>304800</xdr:rowOff>
    </xdr:to>
    <xdr:sp macro="" textlink="">
      <xdr:nvSpPr>
        <xdr:cNvPr id="8" name="円/楕円 8">
          <a:extLst>
            <a:ext uri="{FF2B5EF4-FFF2-40B4-BE49-F238E27FC236}">
              <a16:creationId xmlns:a16="http://schemas.microsoft.com/office/drawing/2014/main" id="{414249CC-1E87-44A6-887C-2CDA4C5BE523}"/>
            </a:ext>
          </a:extLst>
        </xdr:cNvPr>
        <xdr:cNvSpPr/>
      </xdr:nvSpPr>
      <xdr:spPr bwMode="auto">
        <a:xfrm>
          <a:off x="3486150" y="3600450"/>
          <a:ext cx="342900" cy="1714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30</xdr:row>
      <xdr:rowOff>304800</xdr:rowOff>
    </xdr:from>
    <xdr:to>
      <xdr:col>5</xdr:col>
      <xdr:colOff>409575</xdr:colOff>
      <xdr:row>31</xdr:row>
      <xdr:rowOff>304800</xdr:rowOff>
    </xdr:to>
    <xdr:sp macro="" textlink="">
      <xdr:nvSpPr>
        <xdr:cNvPr id="9" name="円/楕円 9">
          <a:extLst>
            <a:ext uri="{FF2B5EF4-FFF2-40B4-BE49-F238E27FC236}">
              <a16:creationId xmlns:a16="http://schemas.microsoft.com/office/drawing/2014/main" id="{45E1D384-6D3F-4719-AE89-0883030D4554}"/>
            </a:ext>
          </a:extLst>
        </xdr:cNvPr>
        <xdr:cNvSpPr/>
      </xdr:nvSpPr>
      <xdr:spPr bwMode="auto">
        <a:xfrm>
          <a:off x="3495675" y="5314950"/>
          <a:ext cx="342900" cy="1714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4</xdr:row>
      <xdr:rowOff>171449</xdr:rowOff>
    </xdr:from>
    <xdr:to>
      <xdr:col>2</xdr:col>
      <xdr:colOff>171451</xdr:colOff>
      <xdr:row>8</xdr:row>
      <xdr:rowOff>219074</xdr:rowOff>
    </xdr:to>
    <xdr:sp macro="" textlink="">
      <xdr:nvSpPr>
        <xdr:cNvPr id="10" name="四角形吹き出し 12">
          <a:extLst>
            <a:ext uri="{FF2B5EF4-FFF2-40B4-BE49-F238E27FC236}">
              <a16:creationId xmlns:a16="http://schemas.microsoft.com/office/drawing/2014/main" id="{BCDD6BC7-EE6A-44DE-A199-8046F3352583}"/>
            </a:ext>
          </a:extLst>
        </xdr:cNvPr>
        <xdr:cNvSpPr/>
      </xdr:nvSpPr>
      <xdr:spPr bwMode="auto">
        <a:xfrm>
          <a:off x="133351" y="857249"/>
          <a:ext cx="1409700" cy="685800"/>
        </a:xfrm>
        <a:prstGeom prst="wedgeRectCallout">
          <a:avLst>
            <a:gd name="adj1" fmla="val 56371"/>
            <a:gd name="adj2" fmla="val 78592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</a:t>
          </a:r>
          <a:r>
            <a:rPr kumimoji="1" lang="ja-JP" altLang="ja-JP" sz="1200" b="0" i="0" baseline="0">
              <a:effectLst/>
              <a:latin typeface="+mn-lt"/>
              <a:ea typeface="+mn-ea"/>
              <a:cs typeface="+mn-cs"/>
            </a:rPr>
            <a:t>実施した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活動内容に○を記入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（複数回答可）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114301</xdr:colOff>
      <xdr:row>26</xdr:row>
      <xdr:rowOff>142874</xdr:rowOff>
    </xdr:from>
    <xdr:to>
      <xdr:col>2</xdr:col>
      <xdr:colOff>152401</xdr:colOff>
      <xdr:row>30</xdr:row>
      <xdr:rowOff>28574</xdr:rowOff>
    </xdr:to>
    <xdr:sp macro="" textlink="">
      <xdr:nvSpPr>
        <xdr:cNvPr id="11" name="四角形吹き出し 13">
          <a:extLst>
            <a:ext uri="{FF2B5EF4-FFF2-40B4-BE49-F238E27FC236}">
              <a16:creationId xmlns:a16="http://schemas.microsoft.com/office/drawing/2014/main" id="{A37E2E36-0924-4767-9547-B758818DD96E}"/>
            </a:ext>
          </a:extLst>
        </xdr:cNvPr>
        <xdr:cNvSpPr/>
      </xdr:nvSpPr>
      <xdr:spPr bwMode="auto">
        <a:xfrm>
          <a:off x="114301" y="4600574"/>
          <a:ext cx="1409700" cy="571500"/>
        </a:xfrm>
        <a:prstGeom prst="wedgeRectCallout">
          <a:avLst>
            <a:gd name="adj1" fmla="val 56371"/>
            <a:gd name="adj2" fmla="val 78592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</a:t>
          </a:r>
          <a:r>
            <a:rPr kumimoji="1" lang="ja-JP" altLang="ja-JP" sz="1200" b="0" i="0" baseline="0">
              <a:effectLst/>
              <a:latin typeface="+mn-lt"/>
              <a:ea typeface="+mn-ea"/>
              <a:cs typeface="+mn-cs"/>
            </a:rPr>
            <a:t>実施した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活動内容に○を記入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（複数回答可）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171451</xdr:colOff>
      <xdr:row>18</xdr:row>
      <xdr:rowOff>133349</xdr:rowOff>
    </xdr:from>
    <xdr:to>
      <xdr:col>8</xdr:col>
      <xdr:colOff>600076</xdr:colOff>
      <xdr:row>21</xdr:row>
      <xdr:rowOff>57150</xdr:rowOff>
    </xdr:to>
    <xdr:sp macro="" textlink="">
      <xdr:nvSpPr>
        <xdr:cNvPr id="12" name="四角形吹き出し 14">
          <a:extLst>
            <a:ext uri="{FF2B5EF4-FFF2-40B4-BE49-F238E27FC236}">
              <a16:creationId xmlns:a16="http://schemas.microsoft.com/office/drawing/2014/main" id="{30A3BBC6-6AC1-4090-937B-B87EB0911C86}"/>
            </a:ext>
          </a:extLst>
        </xdr:cNvPr>
        <xdr:cNvSpPr/>
      </xdr:nvSpPr>
      <xdr:spPr bwMode="auto">
        <a:xfrm>
          <a:off x="4286251" y="3219449"/>
          <a:ext cx="1800225" cy="438151"/>
        </a:xfrm>
        <a:prstGeom prst="wedgeRectCallout">
          <a:avLst>
            <a:gd name="adj1" fmla="val -82265"/>
            <a:gd name="adj2" fmla="val 39705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★平均の回数を１つ選択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28576</xdr:colOff>
      <xdr:row>28</xdr:row>
      <xdr:rowOff>95249</xdr:rowOff>
    </xdr:from>
    <xdr:to>
      <xdr:col>8</xdr:col>
      <xdr:colOff>457201</xdr:colOff>
      <xdr:row>31</xdr:row>
      <xdr:rowOff>9525</xdr:rowOff>
    </xdr:to>
    <xdr:sp macro="" textlink="">
      <xdr:nvSpPr>
        <xdr:cNvPr id="13" name="四角形吹き出し 15">
          <a:extLst>
            <a:ext uri="{FF2B5EF4-FFF2-40B4-BE49-F238E27FC236}">
              <a16:creationId xmlns:a16="http://schemas.microsoft.com/office/drawing/2014/main" id="{E3D9FF82-2447-4020-9822-FC3A2E8D8428}"/>
            </a:ext>
          </a:extLst>
        </xdr:cNvPr>
        <xdr:cNvSpPr/>
      </xdr:nvSpPr>
      <xdr:spPr bwMode="auto">
        <a:xfrm>
          <a:off x="4143376" y="4895849"/>
          <a:ext cx="1800225" cy="428626"/>
        </a:xfrm>
        <a:prstGeom prst="wedgeRectCallout">
          <a:avLst>
            <a:gd name="adj1" fmla="val -82265"/>
            <a:gd name="adj2" fmla="val 39705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★平均の回数を１つ選択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76200</xdr:colOff>
      <xdr:row>7</xdr:row>
      <xdr:rowOff>276223</xdr:rowOff>
    </xdr:from>
    <xdr:to>
      <xdr:col>8</xdr:col>
      <xdr:colOff>752475</xdr:colOff>
      <xdr:row>14</xdr:row>
      <xdr:rowOff>276225</xdr:rowOff>
    </xdr:to>
    <xdr:sp macro="" textlink="">
      <xdr:nvSpPr>
        <xdr:cNvPr id="14" name="四角形吹き出し 16">
          <a:extLst>
            <a:ext uri="{FF2B5EF4-FFF2-40B4-BE49-F238E27FC236}">
              <a16:creationId xmlns:a16="http://schemas.microsoft.com/office/drawing/2014/main" id="{B6D6C411-F076-4AB7-96AC-37810CAF7718}"/>
            </a:ext>
          </a:extLst>
        </xdr:cNvPr>
        <xdr:cNvSpPr/>
      </xdr:nvSpPr>
      <xdr:spPr bwMode="auto">
        <a:xfrm>
          <a:off x="4191000" y="1371598"/>
          <a:ext cx="1981200" cy="1200152"/>
        </a:xfrm>
        <a:prstGeom prst="wedgeRectCallout">
          <a:avLst>
            <a:gd name="adj1" fmla="val -82265"/>
            <a:gd name="adj2" fmla="val -31087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★「子育て支援活動」としてどれくらいの頻度で実施したか（平均の回数）を１つ選択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例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スポーツ交流が月１回、地域活動が月１回、講座参加が年に１回なら、平均すると月２～３回となります。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4</xdr:col>
      <xdr:colOff>47625</xdr:colOff>
      <xdr:row>29</xdr:row>
      <xdr:rowOff>314325</xdr:rowOff>
    </xdr:from>
    <xdr:to>
      <xdr:col>4</xdr:col>
      <xdr:colOff>390525</xdr:colOff>
      <xdr:row>30</xdr:row>
      <xdr:rowOff>314325</xdr:rowOff>
    </xdr:to>
    <xdr:sp macro="" textlink="">
      <xdr:nvSpPr>
        <xdr:cNvPr id="15" name="円/楕円 17">
          <a:extLst>
            <a:ext uri="{FF2B5EF4-FFF2-40B4-BE49-F238E27FC236}">
              <a16:creationId xmlns:a16="http://schemas.microsoft.com/office/drawing/2014/main" id="{D3E256E3-C9DD-4E4F-8FA7-45160319F76A}"/>
            </a:ext>
          </a:extLst>
        </xdr:cNvPr>
        <xdr:cNvSpPr/>
      </xdr:nvSpPr>
      <xdr:spPr bwMode="auto">
        <a:xfrm>
          <a:off x="2790825" y="5143500"/>
          <a:ext cx="342900" cy="1714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180976</xdr:colOff>
      <xdr:row>17</xdr:row>
      <xdr:rowOff>180974</xdr:rowOff>
    </xdr:from>
    <xdr:to>
      <xdr:col>2</xdr:col>
      <xdr:colOff>219076</xdr:colOff>
      <xdr:row>20</xdr:row>
      <xdr:rowOff>228599</xdr:rowOff>
    </xdr:to>
    <xdr:sp macro="" textlink="">
      <xdr:nvSpPr>
        <xdr:cNvPr id="16" name="四角形吹き出し 18">
          <a:extLst>
            <a:ext uri="{FF2B5EF4-FFF2-40B4-BE49-F238E27FC236}">
              <a16:creationId xmlns:a16="http://schemas.microsoft.com/office/drawing/2014/main" id="{B3D4DBCC-FB67-4C8B-A525-D89D0D7BB175}"/>
            </a:ext>
          </a:extLst>
        </xdr:cNvPr>
        <xdr:cNvSpPr/>
      </xdr:nvSpPr>
      <xdr:spPr bwMode="auto">
        <a:xfrm>
          <a:off x="180976" y="3086099"/>
          <a:ext cx="1409700" cy="514350"/>
        </a:xfrm>
        <a:prstGeom prst="wedgeRectCallout">
          <a:avLst>
            <a:gd name="adj1" fmla="val 56371"/>
            <a:gd name="adj2" fmla="val 78592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</a:t>
          </a:r>
          <a:r>
            <a:rPr kumimoji="1" lang="ja-JP" altLang="ja-JP" sz="1200" b="0" i="0" baseline="0">
              <a:effectLst/>
              <a:latin typeface="+mn-lt"/>
              <a:ea typeface="+mn-ea"/>
              <a:cs typeface="+mn-cs"/>
            </a:rPr>
            <a:t>実施した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活動内容に○を記入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（複数回答可）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4</xdr:col>
      <xdr:colOff>28575</xdr:colOff>
      <xdr:row>28</xdr:row>
      <xdr:rowOff>285750</xdr:rowOff>
    </xdr:from>
    <xdr:to>
      <xdr:col>4</xdr:col>
      <xdr:colOff>371475</xdr:colOff>
      <xdr:row>29</xdr:row>
      <xdr:rowOff>304800</xdr:rowOff>
    </xdr:to>
    <xdr:sp macro="" textlink="">
      <xdr:nvSpPr>
        <xdr:cNvPr id="17" name="円/楕円 13">
          <a:extLst>
            <a:ext uri="{FF2B5EF4-FFF2-40B4-BE49-F238E27FC236}">
              <a16:creationId xmlns:a16="http://schemas.microsoft.com/office/drawing/2014/main" id="{4EA133D8-867D-4C99-A2A9-4E5EE66928DF}"/>
            </a:ext>
          </a:extLst>
        </xdr:cNvPr>
        <xdr:cNvSpPr/>
      </xdr:nvSpPr>
      <xdr:spPr bwMode="auto">
        <a:xfrm>
          <a:off x="2771775" y="4972050"/>
          <a:ext cx="342900" cy="1714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4</xdr:col>
      <xdr:colOff>161925</xdr:colOff>
      <xdr:row>35</xdr:row>
      <xdr:rowOff>19050</xdr:rowOff>
    </xdr:from>
    <xdr:to>
      <xdr:col>4</xdr:col>
      <xdr:colOff>504825</xdr:colOff>
      <xdr:row>35</xdr:row>
      <xdr:rowOff>342900</xdr:rowOff>
    </xdr:to>
    <xdr:sp macro="" textlink="">
      <xdr:nvSpPr>
        <xdr:cNvPr id="18" name="円/楕円 9">
          <a:extLst>
            <a:ext uri="{FF2B5EF4-FFF2-40B4-BE49-F238E27FC236}">
              <a16:creationId xmlns:a16="http://schemas.microsoft.com/office/drawing/2014/main" id="{60E3D157-15CB-4135-89A2-C51D2EF03147}"/>
            </a:ext>
          </a:extLst>
        </xdr:cNvPr>
        <xdr:cNvSpPr/>
      </xdr:nvSpPr>
      <xdr:spPr bwMode="auto">
        <a:xfrm>
          <a:off x="2905125" y="6019800"/>
          <a:ext cx="3429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161926</xdr:colOff>
      <xdr:row>32</xdr:row>
      <xdr:rowOff>238124</xdr:rowOff>
    </xdr:from>
    <xdr:to>
      <xdr:col>2</xdr:col>
      <xdr:colOff>200026</xdr:colOff>
      <xdr:row>35</xdr:row>
      <xdr:rowOff>228599</xdr:rowOff>
    </xdr:to>
    <xdr:sp macro="" textlink="">
      <xdr:nvSpPr>
        <xdr:cNvPr id="19" name="四角形吹き出し 13">
          <a:extLst>
            <a:ext uri="{FF2B5EF4-FFF2-40B4-BE49-F238E27FC236}">
              <a16:creationId xmlns:a16="http://schemas.microsoft.com/office/drawing/2014/main" id="{DE3553BB-033D-4074-AA67-81001C8368AA}"/>
            </a:ext>
          </a:extLst>
        </xdr:cNvPr>
        <xdr:cNvSpPr/>
      </xdr:nvSpPr>
      <xdr:spPr bwMode="auto">
        <a:xfrm>
          <a:off x="161926" y="5657849"/>
          <a:ext cx="1409700" cy="514350"/>
        </a:xfrm>
        <a:prstGeom prst="wedgeRectCallout">
          <a:avLst>
            <a:gd name="adj1" fmla="val 96523"/>
            <a:gd name="adj2" fmla="val 25127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★主な対象者に○を１つ記入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7</xdr:row>
      <xdr:rowOff>66674</xdr:rowOff>
    </xdr:from>
    <xdr:to>
      <xdr:col>4</xdr:col>
      <xdr:colOff>104775</xdr:colOff>
      <xdr:row>7</xdr:row>
      <xdr:rowOff>323849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88EEF5A2-1F6B-46BD-84CB-59E25F9B344E}"/>
            </a:ext>
          </a:extLst>
        </xdr:cNvPr>
        <xdr:cNvSpPr/>
      </xdr:nvSpPr>
      <xdr:spPr bwMode="auto">
        <a:xfrm>
          <a:off x="2266950" y="1266824"/>
          <a:ext cx="581025" cy="1047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14</xdr:row>
      <xdr:rowOff>466725</xdr:rowOff>
    </xdr:from>
    <xdr:to>
      <xdr:col>5</xdr:col>
      <xdr:colOff>371475</xdr:colOff>
      <xdr:row>15</xdr:row>
      <xdr:rowOff>76200</xdr:rowOff>
    </xdr:to>
    <xdr:sp macro="" textlink="">
      <xdr:nvSpPr>
        <xdr:cNvPr id="3" name="円/楕円 8">
          <a:extLst>
            <a:ext uri="{FF2B5EF4-FFF2-40B4-BE49-F238E27FC236}">
              <a16:creationId xmlns:a16="http://schemas.microsoft.com/office/drawing/2014/main" id="{3E679107-8E73-4FC3-9326-5FD907FE8216}"/>
            </a:ext>
          </a:extLst>
        </xdr:cNvPr>
        <xdr:cNvSpPr/>
      </xdr:nvSpPr>
      <xdr:spPr bwMode="auto">
        <a:xfrm>
          <a:off x="3495675" y="2571750"/>
          <a:ext cx="304800" cy="762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20</xdr:row>
      <xdr:rowOff>285750</xdr:rowOff>
    </xdr:from>
    <xdr:to>
      <xdr:col>5</xdr:col>
      <xdr:colOff>428625</xdr:colOff>
      <xdr:row>21</xdr:row>
      <xdr:rowOff>285750</xdr:rowOff>
    </xdr:to>
    <xdr:sp macro="" textlink="">
      <xdr:nvSpPr>
        <xdr:cNvPr id="4" name="円/楕円 9">
          <a:extLst>
            <a:ext uri="{FF2B5EF4-FFF2-40B4-BE49-F238E27FC236}">
              <a16:creationId xmlns:a16="http://schemas.microsoft.com/office/drawing/2014/main" id="{87C518FB-B342-45D3-B21D-F577461A9484}"/>
            </a:ext>
          </a:extLst>
        </xdr:cNvPr>
        <xdr:cNvSpPr/>
      </xdr:nvSpPr>
      <xdr:spPr bwMode="auto">
        <a:xfrm>
          <a:off x="3514725" y="3600450"/>
          <a:ext cx="342900" cy="1714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4</xdr:row>
      <xdr:rowOff>171449</xdr:rowOff>
    </xdr:from>
    <xdr:to>
      <xdr:col>2</xdr:col>
      <xdr:colOff>171451</xdr:colOff>
      <xdr:row>7</xdr:row>
      <xdr:rowOff>219074</xdr:rowOff>
    </xdr:to>
    <xdr:sp macro="" textlink="">
      <xdr:nvSpPr>
        <xdr:cNvPr id="5" name="四角形吹き出し 12">
          <a:extLst>
            <a:ext uri="{FF2B5EF4-FFF2-40B4-BE49-F238E27FC236}">
              <a16:creationId xmlns:a16="http://schemas.microsoft.com/office/drawing/2014/main" id="{B0A0D010-5471-498F-9209-3661C8AB3028}"/>
            </a:ext>
          </a:extLst>
        </xdr:cNvPr>
        <xdr:cNvSpPr/>
      </xdr:nvSpPr>
      <xdr:spPr bwMode="auto">
        <a:xfrm>
          <a:off x="133351" y="857249"/>
          <a:ext cx="1409700" cy="514350"/>
        </a:xfrm>
        <a:prstGeom prst="wedgeRectCallout">
          <a:avLst>
            <a:gd name="adj1" fmla="val 56371"/>
            <a:gd name="adj2" fmla="val 78592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★実施した活動内容に○を記入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（複数回答可）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114301</xdr:colOff>
      <xdr:row>17</xdr:row>
      <xdr:rowOff>142874</xdr:rowOff>
    </xdr:from>
    <xdr:to>
      <xdr:col>2</xdr:col>
      <xdr:colOff>152401</xdr:colOff>
      <xdr:row>21</xdr:row>
      <xdr:rowOff>28574</xdr:rowOff>
    </xdr:to>
    <xdr:sp macro="" textlink="">
      <xdr:nvSpPr>
        <xdr:cNvPr id="6" name="四角形吹き出し 13">
          <a:extLst>
            <a:ext uri="{FF2B5EF4-FFF2-40B4-BE49-F238E27FC236}">
              <a16:creationId xmlns:a16="http://schemas.microsoft.com/office/drawing/2014/main" id="{719DCE9B-E2E7-4E96-A5A6-C343D817ABEF}"/>
            </a:ext>
          </a:extLst>
        </xdr:cNvPr>
        <xdr:cNvSpPr/>
      </xdr:nvSpPr>
      <xdr:spPr bwMode="auto">
        <a:xfrm>
          <a:off x="114301" y="3057524"/>
          <a:ext cx="1409700" cy="571500"/>
        </a:xfrm>
        <a:prstGeom prst="wedgeRectCallout">
          <a:avLst>
            <a:gd name="adj1" fmla="val 56371"/>
            <a:gd name="adj2" fmla="val 78592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★実施</a:t>
          </a:r>
          <a:r>
            <a:rPr kumimoji="1" lang="ja-JP" altLang="ja-JP" sz="1200" b="0" i="0" baseline="0">
              <a:effectLst/>
              <a:latin typeface="+mn-lt"/>
              <a:ea typeface="+mn-ea"/>
              <a:cs typeface="+mn-cs"/>
            </a:rPr>
            <a:t>した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活動内容に○を記入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（複数回答可）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171451</xdr:colOff>
      <xdr:row>12</xdr:row>
      <xdr:rowOff>133349</xdr:rowOff>
    </xdr:from>
    <xdr:to>
      <xdr:col>8</xdr:col>
      <xdr:colOff>600076</xdr:colOff>
      <xdr:row>15</xdr:row>
      <xdr:rowOff>57150</xdr:rowOff>
    </xdr:to>
    <xdr:sp macro="" textlink="">
      <xdr:nvSpPr>
        <xdr:cNvPr id="7" name="四角形吹き出し 14">
          <a:extLst>
            <a:ext uri="{FF2B5EF4-FFF2-40B4-BE49-F238E27FC236}">
              <a16:creationId xmlns:a16="http://schemas.microsoft.com/office/drawing/2014/main" id="{A75D8752-90BA-4095-9E05-18F94757ABDA}"/>
            </a:ext>
          </a:extLst>
        </xdr:cNvPr>
        <xdr:cNvSpPr/>
      </xdr:nvSpPr>
      <xdr:spPr bwMode="auto">
        <a:xfrm>
          <a:off x="4286251" y="2190749"/>
          <a:ext cx="1800225" cy="438151"/>
        </a:xfrm>
        <a:prstGeom prst="wedgeRectCallout">
          <a:avLst>
            <a:gd name="adj1" fmla="val -82265"/>
            <a:gd name="adj2" fmla="val 39705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★平均の回数を１つ選択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28576</xdr:colOff>
      <xdr:row>19</xdr:row>
      <xdr:rowOff>95249</xdr:rowOff>
    </xdr:from>
    <xdr:to>
      <xdr:col>8</xdr:col>
      <xdr:colOff>457201</xdr:colOff>
      <xdr:row>22</xdr:row>
      <xdr:rowOff>9525</xdr:rowOff>
    </xdr:to>
    <xdr:sp macro="" textlink="">
      <xdr:nvSpPr>
        <xdr:cNvPr id="8" name="四角形吹き出し 15">
          <a:extLst>
            <a:ext uri="{FF2B5EF4-FFF2-40B4-BE49-F238E27FC236}">
              <a16:creationId xmlns:a16="http://schemas.microsoft.com/office/drawing/2014/main" id="{97CC650B-45E2-4751-88BA-B3272D32F1BD}"/>
            </a:ext>
          </a:extLst>
        </xdr:cNvPr>
        <xdr:cNvSpPr/>
      </xdr:nvSpPr>
      <xdr:spPr bwMode="auto">
        <a:xfrm>
          <a:off x="4143376" y="3352799"/>
          <a:ext cx="1800225" cy="428626"/>
        </a:xfrm>
        <a:prstGeom prst="wedgeRectCallout">
          <a:avLst>
            <a:gd name="adj1" fmla="val -82265"/>
            <a:gd name="adj2" fmla="val 39705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★平均の回数を１つ選択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180976</xdr:colOff>
      <xdr:row>10</xdr:row>
      <xdr:rowOff>9524</xdr:rowOff>
    </xdr:from>
    <xdr:to>
      <xdr:col>2</xdr:col>
      <xdr:colOff>219076</xdr:colOff>
      <xdr:row>13</xdr:row>
      <xdr:rowOff>590549</xdr:rowOff>
    </xdr:to>
    <xdr:sp macro="" textlink="">
      <xdr:nvSpPr>
        <xdr:cNvPr id="9" name="四角形吹き出し 18">
          <a:extLst>
            <a:ext uri="{FF2B5EF4-FFF2-40B4-BE49-F238E27FC236}">
              <a16:creationId xmlns:a16="http://schemas.microsoft.com/office/drawing/2014/main" id="{2FFDBC91-E7CC-447D-956A-1BB5394D8C51}"/>
            </a:ext>
          </a:extLst>
        </xdr:cNvPr>
        <xdr:cNvSpPr/>
      </xdr:nvSpPr>
      <xdr:spPr bwMode="auto">
        <a:xfrm>
          <a:off x="180976" y="1724024"/>
          <a:ext cx="1409700" cy="676275"/>
        </a:xfrm>
        <a:prstGeom prst="wedgeRectCallout">
          <a:avLst>
            <a:gd name="adj1" fmla="val 56371"/>
            <a:gd name="adj2" fmla="val 78592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★実施</a:t>
          </a:r>
          <a:r>
            <a:rPr kumimoji="1" lang="ja-JP" altLang="ja-JP" sz="1200" b="0" i="0" baseline="0">
              <a:effectLst/>
              <a:latin typeface="+mn-lt"/>
              <a:ea typeface="+mn-ea"/>
              <a:cs typeface="+mn-cs"/>
            </a:rPr>
            <a:t>した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活動内容に○を記入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（複数回答可）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4</xdr:col>
      <xdr:colOff>28575</xdr:colOff>
      <xdr:row>19</xdr:row>
      <xdr:rowOff>285750</xdr:rowOff>
    </xdr:from>
    <xdr:to>
      <xdr:col>4</xdr:col>
      <xdr:colOff>371475</xdr:colOff>
      <xdr:row>20</xdr:row>
      <xdr:rowOff>304800</xdr:rowOff>
    </xdr:to>
    <xdr:sp macro="" textlink="">
      <xdr:nvSpPr>
        <xdr:cNvPr id="10" name="円/楕円 13">
          <a:extLst>
            <a:ext uri="{FF2B5EF4-FFF2-40B4-BE49-F238E27FC236}">
              <a16:creationId xmlns:a16="http://schemas.microsoft.com/office/drawing/2014/main" id="{660FA955-3824-4BB3-8F2F-47864E8578AD}"/>
            </a:ext>
          </a:extLst>
        </xdr:cNvPr>
        <xdr:cNvSpPr/>
      </xdr:nvSpPr>
      <xdr:spPr bwMode="auto">
        <a:xfrm>
          <a:off x="2771775" y="3429000"/>
          <a:ext cx="342900" cy="1714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5</xdr:col>
      <xdr:colOff>76200</xdr:colOff>
      <xdr:row>7</xdr:row>
      <xdr:rowOff>323849</xdr:rowOff>
    </xdr:from>
    <xdr:to>
      <xdr:col>5</xdr:col>
      <xdr:colOff>333375</xdr:colOff>
      <xdr:row>8</xdr:row>
      <xdr:rowOff>142874</xdr:rowOff>
    </xdr:to>
    <xdr:sp macro="" textlink="">
      <xdr:nvSpPr>
        <xdr:cNvPr id="11" name="円/楕円 3">
          <a:extLst>
            <a:ext uri="{FF2B5EF4-FFF2-40B4-BE49-F238E27FC236}">
              <a16:creationId xmlns:a16="http://schemas.microsoft.com/office/drawing/2014/main" id="{82BD7ACA-4DD0-484D-BF48-C4A2E75FF380}"/>
            </a:ext>
          </a:extLst>
        </xdr:cNvPr>
        <xdr:cNvSpPr/>
      </xdr:nvSpPr>
      <xdr:spPr bwMode="auto">
        <a:xfrm>
          <a:off x="3505200" y="1371599"/>
          <a:ext cx="257175" cy="1428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228600</xdr:colOff>
      <xdr:row>8</xdr:row>
      <xdr:rowOff>85724</xdr:rowOff>
    </xdr:from>
    <xdr:to>
      <xdr:col>4</xdr:col>
      <xdr:colOff>123825</xdr:colOff>
      <xdr:row>8</xdr:row>
      <xdr:rowOff>342899</xdr:rowOff>
    </xdr:to>
    <xdr:sp macro="" textlink="">
      <xdr:nvSpPr>
        <xdr:cNvPr id="12" name="円/楕円 3">
          <a:extLst>
            <a:ext uri="{FF2B5EF4-FFF2-40B4-BE49-F238E27FC236}">
              <a16:creationId xmlns:a16="http://schemas.microsoft.com/office/drawing/2014/main" id="{15DC27B0-2EF0-4D5D-AE53-B47F2B730594}"/>
            </a:ext>
          </a:extLst>
        </xdr:cNvPr>
        <xdr:cNvSpPr/>
      </xdr:nvSpPr>
      <xdr:spPr bwMode="auto">
        <a:xfrm>
          <a:off x="2286000" y="1457324"/>
          <a:ext cx="581025" cy="8572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200025</xdr:colOff>
      <xdr:row>13</xdr:row>
      <xdr:rowOff>209549</xdr:rowOff>
    </xdr:from>
    <xdr:to>
      <xdr:col>4</xdr:col>
      <xdr:colOff>95250</xdr:colOff>
      <xdr:row>13</xdr:row>
      <xdr:rowOff>466724</xdr:rowOff>
    </xdr:to>
    <xdr:sp macro="" textlink="">
      <xdr:nvSpPr>
        <xdr:cNvPr id="13" name="円/楕円 3">
          <a:extLst>
            <a:ext uri="{FF2B5EF4-FFF2-40B4-BE49-F238E27FC236}">
              <a16:creationId xmlns:a16="http://schemas.microsoft.com/office/drawing/2014/main" id="{48CFCFFA-328C-4EEE-A420-D2B1ECF48B32}"/>
            </a:ext>
          </a:extLst>
        </xdr:cNvPr>
        <xdr:cNvSpPr/>
      </xdr:nvSpPr>
      <xdr:spPr bwMode="auto">
        <a:xfrm>
          <a:off x="2257425" y="2400299"/>
          <a:ext cx="581025" cy="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114301</xdr:colOff>
      <xdr:row>4</xdr:row>
      <xdr:rowOff>295274</xdr:rowOff>
    </xdr:from>
    <xdr:to>
      <xdr:col>8</xdr:col>
      <xdr:colOff>542926</xdr:colOff>
      <xdr:row>9</xdr:row>
      <xdr:rowOff>190500</xdr:rowOff>
    </xdr:to>
    <xdr:sp macro="" textlink="">
      <xdr:nvSpPr>
        <xdr:cNvPr id="14" name="四角形吹き出し 14">
          <a:extLst>
            <a:ext uri="{FF2B5EF4-FFF2-40B4-BE49-F238E27FC236}">
              <a16:creationId xmlns:a16="http://schemas.microsoft.com/office/drawing/2014/main" id="{A4AF151C-D928-4540-9B02-7F6F7CFE027E}"/>
            </a:ext>
          </a:extLst>
        </xdr:cNvPr>
        <xdr:cNvSpPr/>
      </xdr:nvSpPr>
      <xdr:spPr bwMode="auto">
        <a:xfrm>
          <a:off x="4229101" y="857249"/>
          <a:ext cx="1800225" cy="857251"/>
        </a:xfrm>
        <a:prstGeom prst="wedgeRectCallout">
          <a:avLst>
            <a:gd name="adj1" fmla="val -82265"/>
            <a:gd name="adj2" fmla="val 39705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★平均の回数を１つ選択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4</xdr:row>
      <xdr:rowOff>28575</xdr:rowOff>
    </xdr:from>
    <xdr:to>
      <xdr:col>4</xdr:col>
      <xdr:colOff>1247775</xdr:colOff>
      <xdr:row>5</xdr:row>
      <xdr:rowOff>257176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1628775" y="1447800"/>
          <a:ext cx="1685925" cy="590551"/>
        </a:xfrm>
        <a:prstGeom prst="wedgeRectCallout">
          <a:avLst>
            <a:gd name="adj1" fmla="val 74287"/>
            <a:gd name="adj2" fmla="val 148561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★収入決算額を記入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2533650</xdr:colOff>
      <xdr:row>6</xdr:row>
      <xdr:rowOff>19049</xdr:rowOff>
    </xdr:from>
    <xdr:to>
      <xdr:col>8</xdr:col>
      <xdr:colOff>190499</xdr:colOff>
      <xdr:row>7</xdr:row>
      <xdr:rowOff>295274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7058025" y="2162174"/>
          <a:ext cx="1752599" cy="600075"/>
        </a:xfrm>
        <a:prstGeom prst="wedgeRectCallout">
          <a:avLst>
            <a:gd name="adj1" fmla="val -69044"/>
            <a:gd name="adj2" fmla="val 42023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★市以外の補助金がある場合は記入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2647950</xdr:colOff>
      <xdr:row>9</xdr:row>
      <xdr:rowOff>114300</xdr:rowOff>
    </xdr:from>
    <xdr:to>
      <xdr:col>8</xdr:col>
      <xdr:colOff>285749</xdr:colOff>
      <xdr:row>10</xdr:row>
      <xdr:rowOff>247650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7172325" y="3467100"/>
          <a:ext cx="1733549" cy="514350"/>
        </a:xfrm>
        <a:prstGeom prst="wedgeRectCallout">
          <a:avLst>
            <a:gd name="adj1" fmla="val -49313"/>
            <a:gd name="adj2" fmla="val -86408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★会費の内訳を記入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1552574</xdr:colOff>
      <xdr:row>11</xdr:row>
      <xdr:rowOff>371475</xdr:rowOff>
    </xdr:from>
    <xdr:to>
      <xdr:col>7</xdr:col>
      <xdr:colOff>57149</xdr:colOff>
      <xdr:row>13</xdr:row>
      <xdr:rowOff>200025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6076949" y="4486275"/>
          <a:ext cx="2105025" cy="590550"/>
        </a:xfrm>
        <a:prstGeom prst="wedgeRectCallout">
          <a:avLst>
            <a:gd name="adj1" fmla="val -60243"/>
            <a:gd name="adj2" fmla="val -55455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★参加者負担金を徴収する場合は説明（内容）を記入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2133600</xdr:colOff>
      <xdr:row>14</xdr:row>
      <xdr:rowOff>9525</xdr:rowOff>
    </xdr:from>
    <xdr:to>
      <xdr:col>8</xdr:col>
      <xdr:colOff>228600</xdr:colOff>
      <xdr:row>15</xdr:row>
      <xdr:rowOff>161925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6657975" y="5267325"/>
          <a:ext cx="2190750" cy="533400"/>
        </a:xfrm>
        <a:prstGeom prst="wedgeRectCallout">
          <a:avLst>
            <a:gd name="adj1" fmla="val -69539"/>
            <a:gd name="adj2" fmla="val -24955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　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★令和４年度からの繰越金額を記入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3086100</xdr:colOff>
      <xdr:row>17</xdr:row>
      <xdr:rowOff>57150</xdr:rowOff>
    </xdr:from>
    <xdr:to>
      <xdr:col>8</xdr:col>
      <xdr:colOff>333375</xdr:colOff>
      <xdr:row>20</xdr:row>
      <xdr:rowOff>66675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7610475" y="6000750"/>
          <a:ext cx="1343025" cy="1009650"/>
        </a:xfrm>
        <a:prstGeom prst="wedgeRectCallout">
          <a:avLst>
            <a:gd name="adj1" fmla="val -64712"/>
            <a:gd name="adj2" fmla="val 29284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★活動ごとに、支出内容を記入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581025</xdr:colOff>
      <xdr:row>21</xdr:row>
      <xdr:rowOff>371475</xdr:rowOff>
    </xdr:from>
    <xdr:to>
      <xdr:col>7</xdr:col>
      <xdr:colOff>161925</xdr:colOff>
      <xdr:row>22</xdr:row>
      <xdr:rowOff>314326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 bwMode="auto">
        <a:xfrm>
          <a:off x="5105400" y="7715250"/>
          <a:ext cx="3181350" cy="342901"/>
        </a:xfrm>
        <a:prstGeom prst="wedgeRectCallout">
          <a:avLst>
            <a:gd name="adj1" fmla="val -61337"/>
            <a:gd name="adj2" fmla="val -7089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　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重要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①小計が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42,000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円以上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2971801</xdr:colOff>
      <xdr:row>23</xdr:row>
      <xdr:rowOff>419100</xdr:rowOff>
    </xdr:from>
    <xdr:to>
      <xdr:col>8</xdr:col>
      <xdr:colOff>381000</xdr:colOff>
      <xdr:row>25</xdr:row>
      <xdr:rowOff>104775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7496176" y="8772525"/>
          <a:ext cx="1504949" cy="561975"/>
        </a:xfrm>
        <a:prstGeom prst="wedgeRectCallout">
          <a:avLst>
            <a:gd name="adj1" fmla="val -60266"/>
            <a:gd name="adj2" fmla="val 1244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重要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42,000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円以上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2552700</xdr:colOff>
      <xdr:row>26</xdr:row>
      <xdr:rowOff>114300</xdr:rowOff>
    </xdr:from>
    <xdr:to>
      <xdr:col>8</xdr:col>
      <xdr:colOff>466725</xdr:colOff>
      <xdr:row>27</xdr:row>
      <xdr:rowOff>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7077075" y="9782175"/>
          <a:ext cx="2009775" cy="342901"/>
        </a:xfrm>
        <a:prstGeom prst="wedgeRectCallout">
          <a:avLst>
            <a:gd name="adj1" fmla="val -62636"/>
            <a:gd name="adj2" fmla="val -43200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　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重要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★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6,000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円以上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1076326</xdr:colOff>
      <xdr:row>30</xdr:row>
      <xdr:rowOff>323851</xdr:rowOff>
    </xdr:from>
    <xdr:to>
      <xdr:col>7</xdr:col>
      <xdr:colOff>457200</xdr:colOff>
      <xdr:row>34</xdr:row>
      <xdr:rowOff>219075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5600701" y="10639426"/>
          <a:ext cx="2981324" cy="1095374"/>
        </a:xfrm>
        <a:prstGeom prst="wedgeRectCallout">
          <a:avLst>
            <a:gd name="adj1" fmla="val -77115"/>
            <a:gd name="adj2" fmla="val 58191"/>
          </a:avLst>
        </a:prstGeom>
        <a:solidFill>
          <a:srgbClr val="F79646">
            <a:lumMod val="60000"/>
            <a:lumOff val="4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　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重要★収入合計（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A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）－支出合計（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B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）＝令和６年度への繰越金額になります。→令和６年度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(2024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年度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)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予算書へ記入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2409825</xdr:colOff>
      <xdr:row>23</xdr:row>
      <xdr:rowOff>123825</xdr:rowOff>
    </xdr:from>
    <xdr:to>
      <xdr:col>6</xdr:col>
      <xdr:colOff>2733675</xdr:colOff>
      <xdr:row>25</xdr:row>
      <xdr:rowOff>342900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F1905DD7-5BE3-466C-B097-992097F79A2F}"/>
            </a:ext>
          </a:extLst>
        </xdr:cNvPr>
        <xdr:cNvSpPr/>
      </xdr:nvSpPr>
      <xdr:spPr bwMode="auto">
        <a:xfrm>
          <a:off x="6934200" y="8477250"/>
          <a:ext cx="323850" cy="1095375"/>
        </a:xfrm>
        <a:prstGeom prst="rightBrac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view="pageBreakPreview" zoomScaleNormal="100" zoomScaleSheetLayoutView="100" workbookViewId="0">
      <selection sqref="A1:D1"/>
    </sheetView>
  </sheetViews>
  <sheetFormatPr defaultRowHeight="15"/>
  <cols>
    <col min="1" max="1" width="2.25" style="6" customWidth="1"/>
    <col min="2" max="2" width="5" style="6" customWidth="1"/>
    <col min="3" max="3" width="8.375" style="6" customWidth="1"/>
    <col min="4" max="4" width="33.125" style="6" customWidth="1"/>
    <col min="5" max="5" width="18.75" style="6" customWidth="1"/>
    <col min="6" max="6" width="19.25" style="6" customWidth="1"/>
    <col min="7" max="7" width="19.375" style="6" customWidth="1"/>
    <col min="8" max="9" width="4.875" style="6" customWidth="1"/>
    <col min="10" max="16384" width="9" style="6"/>
  </cols>
  <sheetData>
    <row r="1" spans="1:8" ht="46.5" customHeight="1" thickBot="1">
      <c r="A1" s="142" t="s">
        <v>114</v>
      </c>
      <c r="B1" s="143"/>
      <c r="C1" s="143"/>
      <c r="D1" s="144"/>
    </row>
    <row r="2" spans="1:8" ht="21.75" customHeight="1"/>
    <row r="3" spans="1:8" ht="51" customHeight="1">
      <c r="B3" s="39"/>
      <c r="C3" s="40"/>
      <c r="D3" s="40"/>
      <c r="E3" s="40"/>
      <c r="F3" s="40"/>
      <c r="G3" s="40"/>
      <c r="H3" s="41"/>
    </row>
    <row r="4" spans="1:8" ht="15.95" customHeight="1">
      <c r="B4" s="42"/>
      <c r="C4" s="43" t="s">
        <v>16</v>
      </c>
      <c r="D4" s="44"/>
      <c r="E4" s="44"/>
      <c r="F4" s="44"/>
      <c r="G4" s="44"/>
      <c r="H4" s="45"/>
    </row>
    <row r="5" spans="1:8" ht="15.95" customHeight="1">
      <c r="B5" s="42"/>
      <c r="C5" s="44"/>
      <c r="D5" s="44"/>
      <c r="E5" s="44"/>
      <c r="F5" s="146" t="s">
        <v>50</v>
      </c>
      <c r="G5" s="146"/>
      <c r="H5" s="45"/>
    </row>
    <row r="6" spans="1:8" ht="15.95" customHeight="1">
      <c r="B6" s="42"/>
      <c r="C6" s="43"/>
      <c r="D6" s="44"/>
      <c r="E6" s="44"/>
      <c r="F6" s="44"/>
      <c r="G6" s="44"/>
      <c r="H6" s="45"/>
    </row>
    <row r="7" spans="1:8" ht="15.95" customHeight="1">
      <c r="B7" s="42"/>
      <c r="C7" s="43" t="s">
        <v>55</v>
      </c>
      <c r="D7" s="44"/>
      <c r="E7" s="44"/>
      <c r="F7" s="44"/>
      <c r="G7" s="44"/>
      <c r="H7" s="45"/>
    </row>
    <row r="8" spans="1:8" ht="15.95" customHeight="1">
      <c r="B8" s="42"/>
      <c r="C8" s="43"/>
      <c r="D8" s="44"/>
      <c r="E8" s="44"/>
      <c r="F8" s="44"/>
      <c r="G8" s="44"/>
      <c r="H8" s="45"/>
    </row>
    <row r="9" spans="1:8" ht="15.95" customHeight="1">
      <c r="B9" s="42"/>
      <c r="C9" s="44"/>
      <c r="D9" s="44"/>
      <c r="E9" s="43" t="s">
        <v>17</v>
      </c>
      <c r="F9" s="44"/>
      <c r="G9" s="44"/>
      <c r="H9" s="45"/>
    </row>
    <row r="10" spans="1:8" ht="31.5" customHeight="1">
      <c r="B10" s="42"/>
      <c r="C10" s="44"/>
      <c r="D10" s="44"/>
      <c r="E10" s="43" t="s">
        <v>58</v>
      </c>
      <c r="F10" s="147" t="s">
        <v>122</v>
      </c>
      <c r="G10" s="147"/>
      <c r="H10" s="45"/>
    </row>
    <row r="11" spans="1:8" ht="14.25" customHeight="1">
      <c r="B11" s="42"/>
      <c r="C11" s="44"/>
      <c r="D11" s="44"/>
      <c r="E11" s="43"/>
      <c r="F11" s="44"/>
      <c r="G11" s="44"/>
      <c r="H11" s="45"/>
    </row>
    <row r="12" spans="1:8" ht="30.75" customHeight="1">
      <c r="B12" s="42"/>
      <c r="C12" s="44"/>
      <c r="D12" s="44"/>
      <c r="E12" s="43" t="s">
        <v>18</v>
      </c>
      <c r="F12" s="148" t="s">
        <v>82</v>
      </c>
      <c r="G12" s="147"/>
      <c r="H12" s="45"/>
    </row>
    <row r="13" spans="1:8" ht="15" customHeight="1">
      <c r="B13" s="42"/>
      <c r="C13" s="44"/>
      <c r="D13" s="44"/>
      <c r="E13" s="43"/>
      <c r="F13" s="44"/>
      <c r="G13" s="44"/>
      <c r="H13" s="45"/>
    </row>
    <row r="14" spans="1:8" ht="28.5" customHeight="1">
      <c r="B14" s="42"/>
      <c r="C14" s="44"/>
      <c r="D14" s="44"/>
      <c r="E14" s="44" t="s">
        <v>59</v>
      </c>
      <c r="F14" s="149" t="s">
        <v>123</v>
      </c>
      <c r="G14" s="149"/>
      <c r="H14" s="45"/>
    </row>
    <row r="15" spans="1:8" ht="15.95" customHeight="1">
      <c r="B15" s="42"/>
      <c r="C15" s="43"/>
      <c r="D15" s="44"/>
      <c r="E15" s="44"/>
      <c r="F15" s="44"/>
      <c r="G15" s="44"/>
      <c r="H15" s="45"/>
    </row>
    <row r="16" spans="1:8" ht="15.95" customHeight="1">
      <c r="B16" s="42"/>
      <c r="C16" s="43"/>
      <c r="D16" s="44"/>
      <c r="E16" s="44"/>
      <c r="F16" s="44"/>
      <c r="G16" s="44"/>
      <c r="H16" s="45"/>
    </row>
    <row r="17" spans="2:8" ht="20.25" customHeight="1">
      <c r="B17" s="42"/>
      <c r="C17" s="150" t="s">
        <v>128</v>
      </c>
      <c r="D17" s="150"/>
      <c r="E17" s="150"/>
      <c r="F17" s="150"/>
      <c r="G17" s="150"/>
      <c r="H17" s="45"/>
    </row>
    <row r="18" spans="2:8" ht="15.95" customHeight="1">
      <c r="B18" s="42"/>
      <c r="C18" s="46"/>
      <c r="D18" s="46"/>
      <c r="E18" s="46"/>
      <c r="F18" s="46"/>
      <c r="G18" s="46"/>
      <c r="H18" s="45"/>
    </row>
    <row r="19" spans="2:8" ht="15.95" customHeight="1">
      <c r="B19" s="42"/>
      <c r="C19" s="46"/>
      <c r="D19" s="44"/>
      <c r="E19" s="44"/>
      <c r="F19" s="44"/>
      <c r="G19" s="44"/>
      <c r="H19" s="45"/>
    </row>
    <row r="20" spans="2:8" ht="15.95" customHeight="1">
      <c r="B20" s="42"/>
      <c r="C20" s="43"/>
      <c r="D20" s="44"/>
      <c r="E20" s="44"/>
      <c r="F20" s="44"/>
      <c r="G20" s="44"/>
      <c r="H20" s="45"/>
    </row>
    <row r="21" spans="2:8" ht="15.95" customHeight="1">
      <c r="B21" s="42"/>
      <c r="C21" s="145" t="s">
        <v>129</v>
      </c>
      <c r="D21" s="145"/>
      <c r="E21" s="145"/>
      <c r="F21" s="145"/>
      <c r="G21" s="145"/>
      <c r="H21" s="45"/>
    </row>
    <row r="22" spans="2:8" ht="15.95" customHeight="1">
      <c r="B22" s="42"/>
      <c r="C22" s="43"/>
      <c r="D22" s="44"/>
      <c r="E22" s="44"/>
      <c r="F22" s="44"/>
      <c r="G22" s="44"/>
      <c r="H22" s="45"/>
    </row>
    <row r="23" spans="2:8" ht="15.95" customHeight="1">
      <c r="B23" s="42"/>
      <c r="C23" s="43" t="s">
        <v>121</v>
      </c>
      <c r="D23" s="44"/>
      <c r="E23" s="44"/>
      <c r="F23" s="44"/>
      <c r="G23" s="44"/>
      <c r="H23" s="45"/>
    </row>
    <row r="24" spans="2:8" ht="15.95" customHeight="1">
      <c r="B24" s="42"/>
      <c r="C24" s="44"/>
      <c r="D24" s="43"/>
      <c r="E24" s="44"/>
      <c r="F24" s="44"/>
      <c r="G24" s="44"/>
      <c r="H24" s="45"/>
    </row>
    <row r="25" spans="2:8" ht="15.95" customHeight="1">
      <c r="B25" s="42"/>
      <c r="C25" s="44"/>
      <c r="D25" s="43"/>
      <c r="E25" s="44"/>
      <c r="F25" s="44"/>
      <c r="G25" s="44"/>
      <c r="H25" s="45"/>
    </row>
    <row r="26" spans="2:8" ht="15.95" customHeight="1">
      <c r="B26" s="42"/>
      <c r="C26" s="44"/>
      <c r="D26" s="43"/>
      <c r="E26" s="44" t="s">
        <v>19</v>
      </c>
      <c r="F26" s="44"/>
      <c r="G26" s="44"/>
      <c r="H26" s="45"/>
    </row>
    <row r="27" spans="2:8" ht="15.95" customHeight="1">
      <c r="B27" s="42"/>
      <c r="C27" s="44"/>
      <c r="D27" s="43"/>
      <c r="E27" s="44"/>
      <c r="F27" s="44"/>
      <c r="G27" s="44"/>
      <c r="H27" s="45"/>
    </row>
    <row r="28" spans="2:8" ht="15.95" customHeight="1">
      <c r="B28" s="42"/>
      <c r="C28" s="44"/>
      <c r="D28" s="43"/>
      <c r="E28" s="44"/>
      <c r="F28" s="44"/>
      <c r="G28" s="44"/>
      <c r="H28" s="45"/>
    </row>
    <row r="29" spans="2:8" ht="18.75" customHeight="1">
      <c r="B29" s="42"/>
      <c r="C29" s="44"/>
      <c r="D29" s="145" t="s">
        <v>127</v>
      </c>
      <c r="E29" s="145"/>
      <c r="F29" s="145"/>
      <c r="G29" s="145"/>
      <c r="H29" s="45"/>
    </row>
    <row r="30" spans="2:8" ht="18.75" customHeight="1">
      <c r="B30" s="42"/>
      <c r="C30" s="44"/>
      <c r="D30" s="134"/>
      <c r="E30" s="135"/>
      <c r="F30" s="135"/>
      <c r="G30" s="135"/>
      <c r="H30" s="45"/>
    </row>
    <row r="31" spans="2:8" ht="18.75" customHeight="1">
      <c r="B31" s="42"/>
      <c r="C31" s="44"/>
      <c r="D31" s="145" t="s">
        <v>130</v>
      </c>
      <c r="E31" s="145"/>
      <c r="F31" s="145"/>
      <c r="G31" s="145"/>
      <c r="H31" s="45"/>
    </row>
    <row r="32" spans="2:8" ht="18.75" customHeight="1">
      <c r="B32" s="42"/>
      <c r="C32" s="44"/>
      <c r="D32" s="135"/>
      <c r="E32" s="135"/>
      <c r="F32" s="135"/>
      <c r="G32" s="135"/>
      <c r="H32" s="45"/>
    </row>
    <row r="33" spans="2:8" ht="18.75" customHeight="1">
      <c r="B33" s="42"/>
      <c r="C33" s="44"/>
      <c r="D33" s="145" t="s">
        <v>131</v>
      </c>
      <c r="E33" s="145"/>
      <c r="F33" s="145"/>
      <c r="G33" s="145"/>
      <c r="H33" s="45"/>
    </row>
    <row r="34" spans="2:8" ht="27" customHeight="1">
      <c r="B34" s="42"/>
      <c r="C34" s="44"/>
      <c r="D34" s="43"/>
      <c r="E34" s="44"/>
      <c r="F34" s="44"/>
      <c r="G34" s="44"/>
      <c r="H34" s="45"/>
    </row>
    <row r="35" spans="2:8" ht="27" customHeight="1">
      <c r="B35" s="42"/>
      <c r="C35" s="44"/>
      <c r="D35" s="43"/>
      <c r="E35" s="44"/>
      <c r="F35" s="44"/>
      <c r="G35" s="44"/>
      <c r="H35" s="45"/>
    </row>
    <row r="36" spans="2:8" ht="27" customHeight="1">
      <c r="B36" s="42"/>
      <c r="C36" s="44"/>
      <c r="D36" s="44"/>
      <c r="E36" s="44"/>
      <c r="F36" s="44"/>
      <c r="G36" s="44"/>
      <c r="H36" s="45"/>
    </row>
    <row r="37" spans="2:8" ht="27" customHeight="1">
      <c r="B37" s="42"/>
      <c r="C37" s="44"/>
      <c r="D37" s="44"/>
      <c r="E37" s="44"/>
      <c r="F37" s="44"/>
      <c r="G37" s="44"/>
      <c r="H37" s="45"/>
    </row>
    <row r="38" spans="2:8" ht="27" customHeight="1">
      <c r="B38" s="42"/>
      <c r="C38" s="44"/>
      <c r="D38" s="44"/>
      <c r="E38" s="44"/>
      <c r="F38" s="44"/>
      <c r="G38" s="44"/>
      <c r="H38" s="45"/>
    </row>
    <row r="39" spans="2:8" ht="27" customHeight="1">
      <c r="B39" s="42"/>
      <c r="C39" s="47"/>
      <c r="D39" s="47"/>
      <c r="E39" s="47"/>
      <c r="F39" s="47"/>
      <c r="G39" s="47"/>
      <c r="H39" s="45"/>
    </row>
    <row r="40" spans="2:8" ht="27" customHeight="1">
      <c r="B40" s="42"/>
      <c r="C40" s="47"/>
      <c r="D40" s="47"/>
      <c r="E40" s="47"/>
      <c r="F40" s="47"/>
      <c r="G40" s="47"/>
      <c r="H40" s="45"/>
    </row>
    <row r="41" spans="2:8" ht="27" customHeight="1">
      <c r="B41" s="42"/>
      <c r="C41" s="47"/>
      <c r="D41" s="47"/>
      <c r="E41" s="47"/>
      <c r="F41" s="47"/>
      <c r="G41" s="47"/>
      <c r="H41" s="45"/>
    </row>
    <row r="42" spans="2:8" ht="27" customHeight="1">
      <c r="B42" s="42"/>
      <c r="C42" s="47"/>
      <c r="D42" s="47"/>
      <c r="E42" s="47"/>
      <c r="F42" s="47"/>
      <c r="G42" s="47"/>
      <c r="H42" s="45"/>
    </row>
    <row r="43" spans="2:8" ht="27" customHeight="1">
      <c r="B43" s="42"/>
      <c r="C43" s="47"/>
      <c r="D43" s="47"/>
      <c r="E43" s="47"/>
      <c r="F43" s="47"/>
      <c r="G43" s="47"/>
      <c r="H43" s="45"/>
    </row>
    <row r="44" spans="2:8">
      <c r="B44" s="42"/>
      <c r="C44" s="47"/>
      <c r="D44" s="47"/>
      <c r="E44" s="47"/>
      <c r="F44" s="47"/>
      <c r="G44" s="47"/>
      <c r="H44" s="45"/>
    </row>
    <row r="45" spans="2:8">
      <c r="B45" s="42"/>
      <c r="C45" s="47"/>
      <c r="D45" s="47"/>
      <c r="E45" s="47"/>
      <c r="F45" s="47"/>
      <c r="G45" s="47"/>
      <c r="H45" s="45"/>
    </row>
    <row r="46" spans="2:8">
      <c r="B46" s="48"/>
      <c r="C46" s="49"/>
      <c r="D46" s="49"/>
      <c r="E46" s="49"/>
      <c r="F46" s="49"/>
      <c r="G46" s="49"/>
      <c r="H46" s="50"/>
    </row>
  </sheetData>
  <mergeCells count="10">
    <mergeCell ref="A1:D1"/>
    <mergeCell ref="C21:G21"/>
    <mergeCell ref="D29:G29"/>
    <mergeCell ref="D31:G31"/>
    <mergeCell ref="D33:G33"/>
    <mergeCell ref="F5:G5"/>
    <mergeCell ref="F10:G10"/>
    <mergeCell ref="F12:G12"/>
    <mergeCell ref="F14:G14"/>
    <mergeCell ref="C17:G17"/>
  </mergeCells>
  <phoneticPr fontId="3"/>
  <pageMargins left="0.78740157480314965" right="0.82677165354330717" top="0.98425196850393704" bottom="0.98425196850393704" header="0.51181102362204722" footer="0.51181102362204722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9"/>
  <sheetViews>
    <sheetView showZeros="0" view="pageBreakPreview" zoomScaleNormal="100" zoomScaleSheetLayoutView="100" workbookViewId="0">
      <selection activeCell="G6" sqref="G6"/>
    </sheetView>
  </sheetViews>
  <sheetFormatPr defaultRowHeight="13.5"/>
  <cols>
    <col min="1" max="1" width="3.25" style="15" customWidth="1"/>
    <col min="2" max="2" width="6" style="15" customWidth="1"/>
    <col min="3" max="4" width="5.625" style="15" customWidth="1"/>
    <col min="5" max="5" width="29.25" style="16" customWidth="1"/>
    <col min="6" max="6" width="29.25" style="15" customWidth="1"/>
    <col min="7" max="7" width="7.625" style="15" customWidth="1"/>
    <col min="8" max="9" width="7" style="15" customWidth="1"/>
    <col min="10" max="10" width="9" style="15"/>
    <col min="11" max="11" width="14.25" style="15" customWidth="1"/>
    <col min="12" max="16384" width="9" style="15"/>
  </cols>
  <sheetData>
    <row r="1" spans="2:10" ht="57.75" customHeight="1"/>
    <row r="2" spans="2:10" ht="29.25" customHeight="1">
      <c r="B2" s="51"/>
      <c r="C2" s="52"/>
      <c r="D2" s="52"/>
      <c r="E2" s="53"/>
      <c r="F2" s="52"/>
      <c r="G2" s="52"/>
      <c r="H2" s="52"/>
      <c r="I2" s="52"/>
      <c r="J2" s="54"/>
    </row>
    <row r="3" spans="2:10" s="11" customFormat="1" ht="34.5" customHeight="1" thickBot="1">
      <c r="B3" s="55"/>
      <c r="C3" s="190" t="s">
        <v>132</v>
      </c>
      <c r="D3" s="190"/>
      <c r="E3" s="190"/>
      <c r="F3" s="190"/>
      <c r="G3" s="190"/>
      <c r="H3" s="190"/>
      <c r="I3" s="190"/>
      <c r="J3" s="56"/>
    </row>
    <row r="4" spans="2:10" s="12" customFormat="1" ht="34.5" customHeight="1" thickBot="1">
      <c r="B4" s="57"/>
      <c r="C4" s="182" t="s">
        <v>0</v>
      </c>
      <c r="D4" s="183"/>
      <c r="E4" s="98" t="s">
        <v>82</v>
      </c>
      <c r="F4" s="121" t="s">
        <v>54</v>
      </c>
      <c r="G4" s="179" t="s">
        <v>115</v>
      </c>
      <c r="H4" s="180"/>
      <c r="I4" s="181"/>
      <c r="J4" s="58"/>
    </row>
    <row r="5" spans="2:10" s="12" customFormat="1" ht="33.75" customHeight="1" thickBot="1">
      <c r="B5" s="57"/>
      <c r="C5" s="184" t="s">
        <v>1</v>
      </c>
      <c r="D5" s="185"/>
      <c r="E5" s="98" t="s">
        <v>83</v>
      </c>
      <c r="F5" s="122" t="s">
        <v>20</v>
      </c>
      <c r="G5" s="155" t="s">
        <v>84</v>
      </c>
      <c r="H5" s="156"/>
      <c r="I5" s="157"/>
      <c r="J5" s="59"/>
    </row>
    <row r="6" spans="2:10" s="13" customFormat="1" ht="43.5" customHeight="1" thickBot="1">
      <c r="B6" s="60"/>
      <c r="C6" s="158" t="s">
        <v>21</v>
      </c>
      <c r="D6" s="159"/>
      <c r="E6" s="124" t="s">
        <v>22</v>
      </c>
      <c r="F6" s="123" t="s">
        <v>23</v>
      </c>
      <c r="G6" s="125" t="s">
        <v>24</v>
      </c>
      <c r="H6" s="126" t="s">
        <v>25</v>
      </c>
      <c r="I6" s="127" t="s">
        <v>26</v>
      </c>
      <c r="J6" s="61"/>
    </row>
    <row r="7" spans="2:10" s="13" customFormat="1" ht="33.75" customHeight="1">
      <c r="B7" s="60"/>
      <c r="C7" s="160" t="s">
        <v>126</v>
      </c>
      <c r="D7" s="163" t="s">
        <v>27</v>
      </c>
      <c r="E7" s="99" t="s">
        <v>85</v>
      </c>
      <c r="F7" s="100" t="s">
        <v>86</v>
      </c>
      <c r="G7" s="101">
        <v>155</v>
      </c>
      <c r="H7" s="101">
        <v>11</v>
      </c>
      <c r="I7" s="166">
        <f>SUM(H7:H11)</f>
        <v>63</v>
      </c>
      <c r="J7" s="61"/>
    </row>
    <row r="8" spans="2:10" s="13" customFormat="1" ht="33.75" customHeight="1">
      <c r="B8" s="60"/>
      <c r="C8" s="161"/>
      <c r="D8" s="164"/>
      <c r="E8" s="102" t="s">
        <v>87</v>
      </c>
      <c r="F8" s="103" t="s">
        <v>88</v>
      </c>
      <c r="G8" s="104">
        <v>35</v>
      </c>
      <c r="H8" s="104">
        <v>2</v>
      </c>
      <c r="I8" s="167"/>
      <c r="J8" s="61"/>
    </row>
    <row r="9" spans="2:10" s="13" customFormat="1" ht="33.75" customHeight="1">
      <c r="B9" s="60"/>
      <c r="C9" s="161"/>
      <c r="D9" s="164"/>
      <c r="E9" s="102" t="s">
        <v>89</v>
      </c>
      <c r="F9" s="103" t="s">
        <v>90</v>
      </c>
      <c r="G9" s="105">
        <v>132</v>
      </c>
      <c r="H9" s="105">
        <v>50</v>
      </c>
      <c r="I9" s="167"/>
      <c r="J9" s="61"/>
    </row>
    <row r="10" spans="2:10" s="13" customFormat="1" ht="33.75" customHeight="1">
      <c r="B10" s="60"/>
      <c r="C10" s="161"/>
      <c r="D10" s="164"/>
      <c r="E10" s="102"/>
      <c r="F10" s="103"/>
      <c r="G10" s="104"/>
      <c r="H10" s="104"/>
      <c r="I10" s="167"/>
      <c r="J10" s="61"/>
    </row>
    <row r="11" spans="2:10" s="13" customFormat="1" ht="33.75" customHeight="1" thickBot="1">
      <c r="B11" s="60"/>
      <c r="C11" s="161"/>
      <c r="D11" s="165"/>
      <c r="E11" s="106"/>
      <c r="F11" s="107"/>
      <c r="G11" s="108"/>
      <c r="H11" s="108"/>
      <c r="I11" s="168"/>
      <c r="J11" s="61"/>
    </row>
    <row r="12" spans="2:10" s="13" customFormat="1" ht="33.75" customHeight="1">
      <c r="B12" s="60"/>
      <c r="C12" s="161"/>
      <c r="D12" s="163" t="s">
        <v>28</v>
      </c>
      <c r="E12" s="99" t="s">
        <v>91</v>
      </c>
      <c r="F12" s="109" t="s">
        <v>92</v>
      </c>
      <c r="G12" s="101">
        <v>102</v>
      </c>
      <c r="H12" s="101">
        <v>8</v>
      </c>
      <c r="I12" s="166">
        <f>SUM(H12:H16)</f>
        <v>22</v>
      </c>
      <c r="J12" s="61"/>
    </row>
    <row r="13" spans="2:10" s="13" customFormat="1" ht="33.75" customHeight="1">
      <c r="B13" s="60"/>
      <c r="C13" s="161"/>
      <c r="D13" s="164"/>
      <c r="E13" s="102" t="s">
        <v>93</v>
      </c>
      <c r="F13" s="110" t="s">
        <v>94</v>
      </c>
      <c r="G13" s="104">
        <v>39</v>
      </c>
      <c r="H13" s="104">
        <v>2</v>
      </c>
      <c r="I13" s="167"/>
      <c r="J13" s="61"/>
    </row>
    <row r="14" spans="2:10" s="13" customFormat="1" ht="33.75" customHeight="1">
      <c r="B14" s="60"/>
      <c r="C14" s="161"/>
      <c r="D14" s="164"/>
      <c r="E14" s="102" t="s">
        <v>95</v>
      </c>
      <c r="F14" s="110" t="s">
        <v>92</v>
      </c>
      <c r="G14" s="104">
        <v>212</v>
      </c>
      <c r="H14" s="111">
        <v>12</v>
      </c>
      <c r="I14" s="167"/>
      <c r="J14" s="61"/>
    </row>
    <row r="15" spans="2:10" s="13" customFormat="1" ht="31.5" customHeight="1">
      <c r="B15" s="60"/>
      <c r="C15" s="161"/>
      <c r="D15" s="164"/>
      <c r="E15" s="102"/>
      <c r="F15" s="110"/>
      <c r="G15" s="104"/>
      <c r="H15" s="104"/>
      <c r="I15" s="167"/>
      <c r="J15" s="61"/>
    </row>
    <row r="16" spans="2:10" s="13" customFormat="1" ht="33.75" customHeight="1" thickBot="1">
      <c r="B16" s="60"/>
      <c r="C16" s="161"/>
      <c r="D16" s="165"/>
      <c r="E16" s="106"/>
      <c r="F16" s="112"/>
      <c r="G16" s="108"/>
      <c r="H16" s="108"/>
      <c r="I16" s="168"/>
      <c r="J16" s="61"/>
    </row>
    <row r="17" spans="2:10" s="13" customFormat="1" ht="33.75" customHeight="1">
      <c r="B17" s="60"/>
      <c r="C17" s="161"/>
      <c r="D17" s="163" t="s">
        <v>29</v>
      </c>
      <c r="E17" s="99" t="s">
        <v>99</v>
      </c>
      <c r="F17" s="109" t="s">
        <v>96</v>
      </c>
      <c r="G17" s="113">
        <v>98</v>
      </c>
      <c r="H17" s="113">
        <v>12</v>
      </c>
      <c r="I17" s="166">
        <f>SUM(H17:H21)</f>
        <v>16</v>
      </c>
      <c r="J17" s="61"/>
    </row>
    <row r="18" spans="2:10" s="13" customFormat="1" ht="33.75" customHeight="1">
      <c r="B18" s="60"/>
      <c r="C18" s="161"/>
      <c r="D18" s="164"/>
      <c r="E18" s="102" t="s">
        <v>100</v>
      </c>
      <c r="F18" s="110" t="s">
        <v>97</v>
      </c>
      <c r="G18" s="104">
        <v>60</v>
      </c>
      <c r="H18" s="105">
        <v>2</v>
      </c>
      <c r="I18" s="167"/>
      <c r="J18" s="61"/>
    </row>
    <row r="19" spans="2:10" s="13" customFormat="1" ht="33.75" customHeight="1">
      <c r="B19" s="60"/>
      <c r="C19" s="161"/>
      <c r="D19" s="164"/>
      <c r="E19" s="102" t="s">
        <v>98</v>
      </c>
      <c r="F19" s="110" t="s">
        <v>92</v>
      </c>
      <c r="G19" s="104">
        <v>67</v>
      </c>
      <c r="H19" s="104">
        <v>2</v>
      </c>
      <c r="I19" s="167"/>
      <c r="J19" s="61"/>
    </row>
    <row r="20" spans="2:10" s="13" customFormat="1" ht="33.75" customHeight="1">
      <c r="B20" s="60"/>
      <c r="C20" s="161"/>
      <c r="D20" s="164"/>
      <c r="E20" s="102"/>
      <c r="F20" s="110"/>
      <c r="G20" s="104"/>
      <c r="H20" s="104"/>
      <c r="I20" s="167"/>
      <c r="J20" s="61"/>
    </row>
    <row r="21" spans="2:10" s="13" customFormat="1" ht="33.75" customHeight="1" thickBot="1">
      <c r="B21" s="60"/>
      <c r="C21" s="162"/>
      <c r="D21" s="169"/>
      <c r="E21" s="106"/>
      <c r="F21" s="112"/>
      <c r="G21" s="114"/>
      <c r="H21" s="114"/>
      <c r="I21" s="168"/>
      <c r="J21" s="61"/>
    </row>
    <row r="22" spans="2:10" s="13" customFormat="1" ht="25.5" customHeight="1" thickTop="1" thickBot="1">
      <c r="B22" s="60"/>
      <c r="C22" s="186" t="s">
        <v>30</v>
      </c>
      <c r="D22" s="187"/>
      <c r="E22" s="188"/>
      <c r="F22" s="188"/>
      <c r="G22" s="188"/>
      <c r="H22" s="189"/>
      <c r="I22" s="119">
        <f>SUM(I7:I21)</f>
        <v>101</v>
      </c>
      <c r="J22" s="61"/>
    </row>
    <row r="23" spans="2:10" s="14" customFormat="1" ht="33" customHeight="1">
      <c r="B23" s="62"/>
      <c r="C23" s="170" t="s">
        <v>31</v>
      </c>
      <c r="D23" s="173" t="s">
        <v>32</v>
      </c>
      <c r="E23" s="99" t="s">
        <v>101</v>
      </c>
      <c r="F23" s="109" t="s">
        <v>102</v>
      </c>
      <c r="G23" s="113">
        <v>41</v>
      </c>
      <c r="H23" s="113">
        <v>1</v>
      </c>
      <c r="I23" s="176">
        <f>SUM(H23:H26)</f>
        <v>9</v>
      </c>
      <c r="J23" s="63"/>
    </row>
    <row r="24" spans="2:10" s="14" customFormat="1" ht="33" customHeight="1">
      <c r="B24" s="62"/>
      <c r="C24" s="171"/>
      <c r="D24" s="174"/>
      <c r="E24" s="115" t="s">
        <v>103</v>
      </c>
      <c r="F24" s="116" t="s">
        <v>104</v>
      </c>
      <c r="G24" s="105">
        <v>20</v>
      </c>
      <c r="H24" s="105">
        <v>5</v>
      </c>
      <c r="I24" s="177"/>
      <c r="J24" s="63"/>
    </row>
    <row r="25" spans="2:10" s="14" customFormat="1" ht="33" customHeight="1">
      <c r="B25" s="62"/>
      <c r="C25" s="171"/>
      <c r="D25" s="174"/>
      <c r="E25" s="102" t="s">
        <v>105</v>
      </c>
      <c r="F25" s="110" t="s">
        <v>106</v>
      </c>
      <c r="G25" s="104">
        <v>62</v>
      </c>
      <c r="H25" s="104">
        <v>2</v>
      </c>
      <c r="I25" s="177"/>
      <c r="J25" s="63"/>
    </row>
    <row r="26" spans="2:10" s="14" customFormat="1" ht="33" customHeight="1" thickBot="1">
      <c r="B26" s="62"/>
      <c r="C26" s="172"/>
      <c r="D26" s="175"/>
      <c r="E26" s="106" t="s">
        <v>107</v>
      </c>
      <c r="F26" s="112" t="s">
        <v>108</v>
      </c>
      <c r="G26" s="117">
        <v>22</v>
      </c>
      <c r="H26" s="117">
        <v>1</v>
      </c>
      <c r="I26" s="178"/>
      <c r="J26" s="63"/>
    </row>
    <row r="27" spans="2:10" s="13" customFormat="1" ht="29.25" customHeight="1" thickTop="1" thickBot="1">
      <c r="B27" s="60"/>
      <c r="C27" s="151" t="s">
        <v>33</v>
      </c>
      <c r="D27" s="152"/>
      <c r="E27" s="153"/>
      <c r="F27" s="154"/>
      <c r="G27" s="120">
        <f>SUM(G7:G21,G23:G26)</f>
        <v>1045</v>
      </c>
      <c r="H27" s="24"/>
      <c r="I27" s="119">
        <f>I22+I23</f>
        <v>110</v>
      </c>
      <c r="J27" s="61"/>
    </row>
    <row r="28" spans="2:10" ht="50.25" customHeight="1">
      <c r="B28" s="64"/>
      <c r="C28" s="65"/>
      <c r="D28" s="65"/>
      <c r="E28" s="66"/>
      <c r="F28" s="65"/>
      <c r="G28" s="65"/>
      <c r="H28" s="65"/>
      <c r="I28" s="65"/>
      <c r="J28" s="67"/>
    </row>
    <row r="29" spans="2:10" ht="48" customHeight="1"/>
  </sheetData>
  <mergeCells count="18">
    <mergeCell ref="G4:I4"/>
    <mergeCell ref="C4:D4"/>
    <mergeCell ref="C5:D5"/>
    <mergeCell ref="C22:H22"/>
    <mergeCell ref="C3:I3"/>
    <mergeCell ref="C27:F27"/>
    <mergeCell ref="G5:I5"/>
    <mergeCell ref="C6:D6"/>
    <mergeCell ref="C7:C21"/>
    <mergeCell ref="D7:D11"/>
    <mergeCell ref="I7:I11"/>
    <mergeCell ref="D12:D16"/>
    <mergeCell ref="I12:I16"/>
    <mergeCell ref="D17:D21"/>
    <mergeCell ref="I17:I21"/>
    <mergeCell ref="C23:C26"/>
    <mergeCell ref="D23:D26"/>
    <mergeCell ref="I23:I26"/>
  </mergeCells>
  <phoneticPr fontId="3"/>
  <pageMargins left="0.82677165354330717" right="0.59055118110236227" top="0.70866141732283472" bottom="0.74803149606299213" header="0.43307086614173229" footer="0.43307086614173229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AD9DE-A63A-41B5-ACC4-2C198170DFD6}">
  <sheetPr>
    <pageSetUpPr fitToPage="1"/>
  </sheetPr>
  <dimension ref="B1:I42"/>
  <sheetViews>
    <sheetView view="pageBreakPreview" zoomScaleNormal="100" zoomScaleSheetLayoutView="100" workbookViewId="0"/>
  </sheetViews>
  <sheetFormatPr defaultRowHeight="13.5"/>
  <cols>
    <col min="2" max="2" width="7" customWidth="1"/>
    <col min="3" max="3" width="4.25" customWidth="1"/>
    <col min="4" max="4" width="4.75" customWidth="1"/>
    <col min="5" max="5" width="42.5" customWidth="1"/>
    <col min="6" max="6" width="30.125" customWidth="1"/>
    <col min="7" max="7" width="4" customWidth="1"/>
    <col min="8" max="8" width="8.5" customWidth="1"/>
    <col min="9" max="9" width="10.375" customWidth="1"/>
  </cols>
  <sheetData>
    <row r="1" spans="2:9" ht="32.25" customHeight="1"/>
    <row r="2" spans="2:9" ht="38.25" customHeight="1">
      <c r="B2" s="68"/>
      <c r="C2" s="69"/>
      <c r="D2" s="69"/>
      <c r="E2" s="69"/>
      <c r="F2" s="69"/>
      <c r="G2" s="69"/>
      <c r="H2" s="70"/>
    </row>
    <row r="3" spans="2:9" ht="26.25" customHeight="1">
      <c r="B3" s="71"/>
      <c r="C3" s="215" t="s">
        <v>163</v>
      </c>
      <c r="D3" s="215"/>
      <c r="E3" s="215"/>
      <c r="F3" s="215"/>
      <c r="G3" s="215"/>
      <c r="H3" s="72"/>
    </row>
    <row r="4" spans="2:9" ht="11.25" customHeight="1">
      <c r="B4" s="71"/>
      <c r="C4" s="5"/>
      <c r="D4" s="73"/>
      <c r="E4" s="5"/>
      <c r="F4" s="5"/>
      <c r="G4" s="5"/>
      <c r="H4" s="72"/>
    </row>
    <row r="5" spans="2:9" ht="24.75" customHeight="1" thickBot="1">
      <c r="B5" s="71"/>
      <c r="C5" s="5"/>
      <c r="D5" s="74"/>
      <c r="E5" s="75" t="s">
        <v>60</v>
      </c>
      <c r="F5" s="140" t="s">
        <v>82</v>
      </c>
      <c r="G5" s="5"/>
      <c r="H5" s="72"/>
    </row>
    <row r="6" spans="2:9" ht="24.75" customHeight="1">
      <c r="B6" s="71"/>
      <c r="C6" s="5"/>
      <c r="D6" s="211" t="s">
        <v>148</v>
      </c>
      <c r="E6" s="211"/>
      <c r="F6" s="139"/>
      <c r="G6" s="5"/>
      <c r="H6" s="72"/>
    </row>
    <row r="7" spans="2:9" ht="25.5" customHeight="1" thickBot="1">
      <c r="B7" s="71"/>
      <c r="C7" s="5"/>
      <c r="D7" s="211" t="s">
        <v>147</v>
      </c>
      <c r="E7" s="211"/>
      <c r="F7" s="211"/>
      <c r="G7" s="5"/>
      <c r="H7" s="72"/>
    </row>
    <row r="8" spans="2:9" ht="21.75" customHeight="1">
      <c r="B8" s="71"/>
      <c r="C8" s="5"/>
      <c r="D8" s="201" t="s">
        <v>61</v>
      </c>
      <c r="E8" s="202"/>
      <c r="F8" s="26" t="s">
        <v>62</v>
      </c>
      <c r="G8" s="5"/>
      <c r="H8" s="72"/>
      <c r="I8" s="5"/>
    </row>
    <row r="9" spans="2:9" ht="25.5" customHeight="1">
      <c r="B9" s="71"/>
      <c r="C9" s="5"/>
      <c r="D9" s="216" t="s">
        <v>119</v>
      </c>
      <c r="E9" s="25" t="s">
        <v>3</v>
      </c>
      <c r="F9" s="219" t="s">
        <v>63</v>
      </c>
      <c r="G9" s="5"/>
      <c r="H9" s="72"/>
      <c r="I9" s="5"/>
    </row>
    <row r="10" spans="2:9" ht="25.5" customHeight="1">
      <c r="B10" s="71"/>
      <c r="C10" s="5"/>
      <c r="D10" s="217"/>
      <c r="E10" s="25" t="s">
        <v>4</v>
      </c>
      <c r="F10" s="220"/>
      <c r="G10" s="5"/>
      <c r="H10" s="72"/>
      <c r="I10" s="5"/>
    </row>
    <row r="11" spans="2:9" ht="25.5" customHeight="1">
      <c r="B11" s="71"/>
      <c r="C11" s="5"/>
      <c r="D11" s="217"/>
      <c r="E11" s="25" t="s">
        <v>5</v>
      </c>
      <c r="F11" s="220"/>
      <c r="G11" s="5"/>
      <c r="H11" s="72"/>
      <c r="I11" s="5"/>
    </row>
    <row r="12" spans="2:9" ht="25.5" customHeight="1">
      <c r="B12" s="71"/>
      <c r="C12" s="5"/>
      <c r="D12" s="217"/>
      <c r="E12" s="25" t="s">
        <v>6</v>
      </c>
      <c r="F12" s="220"/>
      <c r="G12" s="5"/>
      <c r="H12" s="72"/>
      <c r="I12" s="5"/>
    </row>
    <row r="13" spans="2:9" ht="25.5" customHeight="1">
      <c r="B13" s="71"/>
      <c r="C13" s="5"/>
      <c r="D13" s="218"/>
      <c r="E13" s="25" t="s">
        <v>7</v>
      </c>
      <c r="F13" s="220"/>
      <c r="G13" s="5"/>
      <c r="H13" s="72"/>
      <c r="I13" s="5"/>
    </row>
    <row r="14" spans="2:9" ht="25.5" customHeight="1">
      <c r="B14" s="71"/>
      <c r="C14" s="5"/>
      <c r="D14" s="221" t="s">
        <v>120</v>
      </c>
      <c r="E14" s="25" t="s">
        <v>8</v>
      </c>
      <c r="F14" s="220"/>
      <c r="G14" s="5"/>
      <c r="H14" s="72"/>
      <c r="I14" s="5"/>
    </row>
    <row r="15" spans="2:9" ht="25.5" customHeight="1">
      <c r="B15" s="71"/>
      <c r="C15" s="5"/>
      <c r="D15" s="222"/>
      <c r="E15" s="25" t="s">
        <v>9</v>
      </c>
      <c r="F15" s="223" t="s">
        <v>64</v>
      </c>
      <c r="G15" s="5"/>
      <c r="H15" s="72"/>
      <c r="I15" s="5"/>
    </row>
    <row r="16" spans="2:9" ht="25.5" customHeight="1" thickBot="1">
      <c r="B16" s="71"/>
      <c r="C16" s="5"/>
      <c r="D16" s="225" t="s">
        <v>146</v>
      </c>
      <c r="E16" s="226"/>
      <c r="F16" s="224"/>
      <c r="G16" s="5"/>
      <c r="H16" s="72"/>
      <c r="I16" s="5"/>
    </row>
    <row r="17" spans="2:9" ht="15.75" customHeight="1">
      <c r="B17" s="71"/>
      <c r="C17" s="5"/>
      <c r="D17" s="3"/>
      <c r="E17" s="3"/>
      <c r="F17" s="4"/>
      <c r="G17" s="5"/>
      <c r="H17" s="72"/>
    </row>
    <row r="18" spans="2:9" ht="23.25" customHeight="1" thickBot="1">
      <c r="B18" s="71"/>
      <c r="C18" s="5"/>
      <c r="D18" s="211" t="s">
        <v>145</v>
      </c>
      <c r="E18" s="211"/>
      <c r="F18" s="211"/>
      <c r="G18" s="5"/>
      <c r="H18" s="72"/>
    </row>
    <row r="19" spans="2:9" ht="23.25" customHeight="1">
      <c r="B19" s="71"/>
      <c r="C19" s="5"/>
      <c r="D19" s="201" t="s">
        <v>61</v>
      </c>
      <c r="E19" s="202"/>
      <c r="F19" s="26" t="s">
        <v>62</v>
      </c>
      <c r="G19" s="5"/>
      <c r="H19" s="72"/>
      <c r="I19" s="5"/>
    </row>
    <row r="20" spans="2:9" ht="25.5" customHeight="1">
      <c r="B20" s="71"/>
      <c r="C20" s="5"/>
      <c r="D20" s="203" t="s">
        <v>56</v>
      </c>
      <c r="E20" s="27" t="s">
        <v>65</v>
      </c>
      <c r="F20" s="206" t="s">
        <v>66</v>
      </c>
      <c r="G20" s="5"/>
      <c r="H20" s="72"/>
      <c r="I20" s="5"/>
    </row>
    <row r="21" spans="2:9" ht="25.5" customHeight="1">
      <c r="B21" s="71"/>
      <c r="C21" s="5"/>
      <c r="D21" s="204"/>
      <c r="E21" s="28" t="s">
        <v>10</v>
      </c>
      <c r="F21" s="207"/>
      <c r="G21" s="5"/>
      <c r="H21" s="72"/>
      <c r="I21" s="5"/>
    </row>
    <row r="22" spans="2:9" ht="25.5" customHeight="1">
      <c r="B22" s="71"/>
      <c r="C22" s="5"/>
      <c r="D22" s="205"/>
      <c r="E22" s="28" t="s">
        <v>11</v>
      </c>
      <c r="F22" s="207"/>
      <c r="G22" s="5"/>
      <c r="H22" s="72"/>
      <c r="I22" s="5"/>
    </row>
    <row r="23" spans="2:9" ht="25.5" customHeight="1">
      <c r="B23" s="71"/>
      <c r="C23" s="5"/>
      <c r="D23" s="208" t="s">
        <v>12</v>
      </c>
      <c r="E23" s="28" t="s">
        <v>13</v>
      </c>
      <c r="F23" s="207"/>
      <c r="G23" s="5"/>
      <c r="H23" s="72"/>
    </row>
    <row r="24" spans="2:9" ht="25.5" customHeight="1">
      <c r="B24" s="71"/>
      <c r="C24" s="5"/>
      <c r="D24" s="209"/>
      <c r="E24" s="28" t="s">
        <v>14</v>
      </c>
      <c r="F24" s="207"/>
      <c r="G24" s="5"/>
      <c r="H24" s="72"/>
    </row>
    <row r="25" spans="2:9" ht="25.5" customHeight="1">
      <c r="B25" s="71"/>
      <c r="C25" s="5"/>
      <c r="D25" s="210"/>
      <c r="E25" s="28" t="s">
        <v>15</v>
      </c>
      <c r="F25" s="207"/>
      <c r="G25" s="5"/>
      <c r="H25" s="72"/>
    </row>
    <row r="26" spans="2:9" ht="28.5" customHeight="1" thickBot="1">
      <c r="B26" s="71"/>
      <c r="C26" s="5"/>
      <c r="D26" s="213" t="s">
        <v>144</v>
      </c>
      <c r="E26" s="214"/>
      <c r="F26" s="29" t="s">
        <v>67</v>
      </c>
      <c r="G26" s="5"/>
      <c r="H26" s="72"/>
    </row>
    <row r="27" spans="2:9" ht="14.25">
      <c r="B27" s="71"/>
      <c r="C27" s="5"/>
      <c r="D27" s="73"/>
      <c r="E27" s="5"/>
      <c r="F27" s="1"/>
      <c r="G27" s="5"/>
      <c r="H27" s="72"/>
    </row>
    <row r="28" spans="2:9" s="7" customFormat="1" ht="21" customHeight="1" thickBot="1">
      <c r="B28" s="76"/>
      <c r="C28" s="3"/>
      <c r="D28" s="212" t="s">
        <v>143</v>
      </c>
      <c r="E28" s="212"/>
      <c r="F28" s="212"/>
      <c r="G28" s="3"/>
      <c r="H28" s="77"/>
    </row>
    <row r="29" spans="2:9" ht="24" customHeight="1">
      <c r="B29" s="71"/>
      <c r="C29" s="5"/>
      <c r="D29" s="191" t="s">
        <v>61</v>
      </c>
      <c r="E29" s="192"/>
      <c r="F29" s="138" t="s">
        <v>62</v>
      </c>
      <c r="G29" s="5"/>
      <c r="H29" s="72"/>
      <c r="I29" s="5"/>
    </row>
    <row r="30" spans="2:9" ht="25.5" customHeight="1">
      <c r="B30" s="71"/>
      <c r="C30" s="5"/>
      <c r="D30" s="193" t="s">
        <v>142</v>
      </c>
      <c r="E30" s="27" t="s">
        <v>141</v>
      </c>
      <c r="F30" s="199" t="s">
        <v>140</v>
      </c>
      <c r="G30" s="5"/>
      <c r="H30" s="72"/>
      <c r="I30" s="5"/>
    </row>
    <row r="31" spans="2:9" ht="25.5" customHeight="1">
      <c r="B31" s="71"/>
      <c r="C31" s="5"/>
      <c r="D31" s="194"/>
      <c r="E31" s="30" t="s">
        <v>139</v>
      </c>
      <c r="F31" s="200"/>
      <c r="G31" s="5"/>
      <c r="H31" s="72"/>
      <c r="I31" s="5"/>
    </row>
    <row r="32" spans="2:9" ht="25.5" customHeight="1">
      <c r="B32" s="71"/>
      <c r="C32" s="5"/>
      <c r="D32" s="194"/>
      <c r="E32" s="30" t="s">
        <v>138</v>
      </c>
      <c r="F32" s="200"/>
      <c r="G32" s="5"/>
      <c r="H32" s="72"/>
    </row>
    <row r="33" spans="2:8" ht="25.5" customHeight="1">
      <c r="B33" s="71"/>
      <c r="C33" s="5"/>
      <c r="D33" s="194"/>
      <c r="E33" s="30" t="s">
        <v>137</v>
      </c>
      <c r="F33" s="200"/>
      <c r="G33" s="5"/>
      <c r="H33" s="72"/>
    </row>
    <row r="34" spans="2:8" ht="25.5" customHeight="1">
      <c r="B34" s="71"/>
      <c r="C34" s="5"/>
      <c r="D34" s="194"/>
      <c r="E34" s="27" t="s">
        <v>136</v>
      </c>
      <c r="F34" s="200"/>
      <c r="G34" s="5"/>
      <c r="H34" s="72"/>
    </row>
    <row r="35" spans="2:8" ht="25.5" customHeight="1">
      <c r="B35" s="71"/>
      <c r="C35" s="5"/>
      <c r="D35" s="194"/>
      <c r="E35" s="137" t="s">
        <v>135</v>
      </c>
      <c r="F35" s="200"/>
      <c r="G35" s="5"/>
      <c r="H35" s="72"/>
    </row>
    <row r="36" spans="2:8" ht="28.5" customHeight="1" thickBot="1">
      <c r="B36" s="71"/>
      <c r="C36" s="5"/>
      <c r="D36" s="195"/>
      <c r="E36" s="31" t="s">
        <v>134</v>
      </c>
      <c r="F36" s="136" t="s">
        <v>67</v>
      </c>
      <c r="G36" s="5"/>
      <c r="H36" s="72"/>
    </row>
    <row r="37" spans="2:8">
      <c r="B37" s="71"/>
      <c r="C37" s="5"/>
      <c r="D37" s="74"/>
      <c r="E37" s="5"/>
      <c r="F37" s="2"/>
      <c r="G37" s="5"/>
      <c r="H37" s="72"/>
    </row>
    <row r="38" spans="2:8" ht="33.75" customHeight="1">
      <c r="B38" s="71"/>
      <c r="C38" s="5"/>
      <c r="D38" s="196" t="s">
        <v>133</v>
      </c>
      <c r="E38" s="197"/>
      <c r="F38" s="198"/>
      <c r="G38" s="33"/>
      <c r="H38" s="72"/>
    </row>
    <row r="39" spans="2:8" ht="38.25" customHeight="1">
      <c r="B39" s="78"/>
      <c r="C39" s="79"/>
      <c r="D39" s="79"/>
      <c r="E39" s="79"/>
      <c r="F39" s="80"/>
      <c r="G39" s="79"/>
      <c r="H39" s="81"/>
    </row>
    <row r="40" spans="2:8" ht="24" customHeight="1">
      <c r="F40" s="2"/>
    </row>
    <row r="41" spans="2:8">
      <c r="F41" s="2"/>
    </row>
    <row r="42" spans="2:8" ht="24" customHeight="1"/>
  </sheetData>
  <mergeCells count="20">
    <mergeCell ref="D6:E6"/>
    <mergeCell ref="D28:F28"/>
    <mergeCell ref="D26:E26"/>
    <mergeCell ref="C3:G3"/>
    <mergeCell ref="D7:F7"/>
    <mergeCell ref="D8:E8"/>
    <mergeCell ref="D9:D13"/>
    <mergeCell ref="F9:F14"/>
    <mergeCell ref="D14:D15"/>
    <mergeCell ref="F15:F16"/>
    <mergeCell ref="D16:E16"/>
    <mergeCell ref="D18:F18"/>
    <mergeCell ref="D29:E29"/>
    <mergeCell ref="D30:D36"/>
    <mergeCell ref="D38:F38"/>
    <mergeCell ref="F30:F35"/>
    <mergeCell ref="D19:E19"/>
    <mergeCell ref="D20:D22"/>
    <mergeCell ref="F20:F25"/>
    <mergeCell ref="D23:D25"/>
  </mergeCells>
  <phoneticPr fontId="3"/>
  <pageMargins left="0.59055118110236227" right="0.43307086614173229" top="0.59055118110236227" bottom="0.59055118110236227" header="0.51181102362204722" footer="0.51181102362204722"/>
  <pageSetup paperSize="9"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B759E-2D90-4964-BDBA-D6C328BBB7FD}">
  <sheetPr>
    <pageSetUpPr fitToPage="1"/>
  </sheetPr>
  <dimension ref="B1:I30"/>
  <sheetViews>
    <sheetView view="pageBreakPreview" zoomScaleNormal="100" zoomScaleSheetLayoutView="100" workbookViewId="0">
      <selection activeCell="F5" sqref="F5"/>
    </sheetView>
  </sheetViews>
  <sheetFormatPr defaultRowHeight="13.5"/>
  <cols>
    <col min="2" max="2" width="7" customWidth="1"/>
    <col min="3" max="3" width="4.25" customWidth="1"/>
    <col min="4" max="4" width="4.75" customWidth="1"/>
    <col min="5" max="5" width="42.5" customWidth="1"/>
    <col min="6" max="6" width="30.125" customWidth="1"/>
    <col min="7" max="7" width="4" customWidth="1"/>
    <col min="8" max="8" width="8.5" customWidth="1"/>
    <col min="9" max="9" width="10.375" customWidth="1"/>
  </cols>
  <sheetData>
    <row r="1" spans="2:9" ht="32.25" customHeight="1"/>
    <row r="2" spans="2:9" ht="38.25" customHeight="1">
      <c r="B2" s="68"/>
      <c r="C2" s="69"/>
      <c r="D2" s="69"/>
      <c r="E2" s="69"/>
      <c r="F2" s="69"/>
      <c r="G2" s="69"/>
      <c r="H2" s="70"/>
    </row>
    <row r="3" spans="2:9" ht="26.25" customHeight="1">
      <c r="B3" s="71"/>
      <c r="C3" s="215" t="s">
        <v>166</v>
      </c>
      <c r="D3" s="215"/>
      <c r="E3" s="215"/>
      <c r="F3" s="215"/>
      <c r="G3" s="215"/>
      <c r="H3" s="72"/>
    </row>
    <row r="4" spans="2:9" ht="11.25" customHeight="1">
      <c r="B4" s="71"/>
      <c r="C4" s="5"/>
      <c r="D4" s="73"/>
      <c r="E4" s="5"/>
      <c r="F4" s="5"/>
      <c r="G4" s="5"/>
      <c r="H4" s="72"/>
    </row>
    <row r="5" spans="2:9" ht="24.75" customHeight="1" thickBot="1">
      <c r="B5" s="71"/>
      <c r="C5" s="5"/>
      <c r="D5" s="74"/>
      <c r="E5" s="75" t="s">
        <v>60</v>
      </c>
      <c r="F5" s="140" t="s">
        <v>82</v>
      </c>
      <c r="G5" s="5"/>
      <c r="H5" s="72"/>
    </row>
    <row r="6" spans="2:9" ht="25.5" customHeight="1" thickBot="1">
      <c r="B6" s="71"/>
      <c r="C6" s="5"/>
      <c r="D6" s="211" t="s">
        <v>162</v>
      </c>
      <c r="E6" s="211"/>
      <c r="F6" s="211"/>
      <c r="G6" s="5"/>
      <c r="H6" s="72"/>
    </row>
    <row r="7" spans="2:9" ht="21.75" customHeight="1">
      <c r="B7" s="71"/>
      <c r="C7" s="5"/>
      <c r="D7" s="201" t="s">
        <v>61</v>
      </c>
      <c r="E7" s="202"/>
      <c r="F7" s="26" t="s">
        <v>62</v>
      </c>
      <c r="G7" s="5"/>
      <c r="H7" s="72"/>
      <c r="I7" s="5"/>
    </row>
    <row r="8" spans="2:9" ht="35.1" customHeight="1">
      <c r="B8" s="71"/>
      <c r="C8" s="5"/>
      <c r="D8" s="231" t="s">
        <v>161</v>
      </c>
      <c r="E8" s="232"/>
      <c r="F8" s="219" t="s">
        <v>160</v>
      </c>
      <c r="G8" s="5"/>
      <c r="H8" s="72"/>
      <c r="I8" s="5"/>
    </row>
    <row r="9" spans="2:9" ht="35.1" customHeight="1">
      <c r="B9" s="71"/>
      <c r="C9" s="5"/>
      <c r="D9" s="231" t="s">
        <v>159</v>
      </c>
      <c r="E9" s="232"/>
      <c r="F9" s="220"/>
      <c r="G9" s="5"/>
      <c r="H9" s="72"/>
      <c r="I9" s="5"/>
    </row>
    <row r="10" spans="2:9" ht="35.1" customHeight="1" thickBot="1">
      <c r="B10" s="71"/>
      <c r="C10" s="5"/>
      <c r="D10" s="229" t="s">
        <v>155</v>
      </c>
      <c r="E10" s="230"/>
      <c r="F10" s="141" t="s">
        <v>64</v>
      </c>
      <c r="G10" s="5"/>
      <c r="H10" s="72"/>
      <c r="I10" s="5"/>
    </row>
    <row r="11" spans="2:9" ht="15.75" customHeight="1">
      <c r="B11" s="71"/>
      <c r="C11" s="5"/>
      <c r="D11" s="3"/>
      <c r="E11" s="3"/>
      <c r="F11" s="4"/>
      <c r="G11" s="5"/>
      <c r="H11" s="72"/>
    </row>
    <row r="12" spans="2:9" ht="23.25" customHeight="1" thickBot="1">
      <c r="B12" s="71"/>
      <c r="C12" s="5"/>
      <c r="D12" s="211" t="s">
        <v>158</v>
      </c>
      <c r="E12" s="211"/>
      <c r="F12" s="211"/>
      <c r="G12" s="5"/>
      <c r="H12" s="72"/>
    </row>
    <row r="13" spans="2:9" ht="23.25" customHeight="1">
      <c r="B13" s="71"/>
      <c r="C13" s="5"/>
      <c r="D13" s="201" t="s">
        <v>61</v>
      </c>
      <c r="E13" s="202"/>
      <c r="F13" s="26" t="s">
        <v>62</v>
      </c>
      <c r="G13" s="5"/>
      <c r="H13" s="72"/>
      <c r="I13" s="5"/>
    </row>
    <row r="14" spans="2:9" ht="57.95" customHeight="1">
      <c r="B14" s="71"/>
      <c r="C14" s="5"/>
      <c r="D14" s="231" t="s">
        <v>157</v>
      </c>
      <c r="E14" s="232"/>
      <c r="F14" s="219" t="s">
        <v>63</v>
      </c>
      <c r="G14" s="5"/>
      <c r="H14" s="72"/>
      <c r="I14" s="5"/>
    </row>
    <row r="15" spans="2:9" ht="57.95" customHeight="1">
      <c r="B15" s="71"/>
      <c r="C15" s="5"/>
      <c r="D15" s="231" t="s">
        <v>156</v>
      </c>
      <c r="E15" s="232"/>
      <c r="F15" s="220"/>
      <c r="G15" s="5"/>
      <c r="H15" s="72"/>
      <c r="I15" s="5"/>
    </row>
    <row r="16" spans="2:9" ht="29.1" customHeight="1">
      <c r="B16" s="71"/>
      <c r="C16" s="5"/>
      <c r="D16" s="227" t="s">
        <v>155</v>
      </c>
      <c r="E16" s="228"/>
      <c r="F16" s="220"/>
      <c r="G16" s="5"/>
      <c r="H16" s="72"/>
      <c r="I16" s="5"/>
    </row>
    <row r="17" spans="2:9" ht="29.1" customHeight="1" thickBot="1">
      <c r="B17" s="71"/>
      <c r="C17" s="5"/>
      <c r="D17" s="229"/>
      <c r="E17" s="230"/>
      <c r="F17" s="29" t="s">
        <v>67</v>
      </c>
      <c r="G17" s="5"/>
      <c r="H17" s="72"/>
    </row>
    <row r="18" spans="2:9" ht="14.25">
      <c r="B18" s="71"/>
      <c r="C18" s="5"/>
      <c r="D18" s="73"/>
      <c r="E18" s="5"/>
      <c r="F18" s="1"/>
      <c r="G18" s="5"/>
      <c r="H18" s="72"/>
    </row>
    <row r="19" spans="2:9" s="7" customFormat="1" ht="21" customHeight="1" thickBot="1">
      <c r="B19" s="76"/>
      <c r="C19" s="3"/>
      <c r="D19" s="212" t="s">
        <v>154</v>
      </c>
      <c r="E19" s="212"/>
      <c r="F19" s="212"/>
      <c r="G19" s="3"/>
      <c r="H19" s="77"/>
    </row>
    <row r="20" spans="2:9" ht="24" customHeight="1">
      <c r="B20" s="71"/>
      <c r="C20" s="5"/>
      <c r="D20" s="191" t="s">
        <v>61</v>
      </c>
      <c r="E20" s="192"/>
      <c r="F20" s="138" t="s">
        <v>62</v>
      </c>
      <c r="G20" s="5"/>
      <c r="H20" s="72"/>
      <c r="I20" s="5"/>
    </row>
    <row r="21" spans="2:9" ht="25.5" customHeight="1">
      <c r="B21" s="71"/>
      <c r="C21" s="5"/>
      <c r="D21" s="193" t="s">
        <v>153</v>
      </c>
      <c r="E21" s="27" t="s">
        <v>152</v>
      </c>
      <c r="F21" s="199" t="s">
        <v>151</v>
      </c>
      <c r="G21" s="5"/>
      <c r="H21" s="72"/>
      <c r="I21" s="5"/>
    </row>
    <row r="22" spans="2:9" ht="25.5" customHeight="1">
      <c r="B22" s="71"/>
      <c r="C22" s="5"/>
      <c r="D22" s="194"/>
      <c r="E22" s="30" t="s">
        <v>150</v>
      </c>
      <c r="F22" s="200"/>
      <c r="G22" s="5"/>
      <c r="H22" s="72"/>
      <c r="I22" s="5"/>
    </row>
    <row r="23" spans="2:9" ht="25.5" customHeight="1">
      <c r="B23" s="71"/>
      <c r="C23" s="5"/>
      <c r="D23" s="194"/>
      <c r="E23" s="30" t="s">
        <v>124</v>
      </c>
      <c r="F23" s="200"/>
      <c r="G23" s="5"/>
      <c r="H23" s="72"/>
    </row>
    <row r="24" spans="2:9" ht="28.5" customHeight="1" thickBot="1">
      <c r="B24" s="71"/>
      <c r="C24" s="5"/>
      <c r="D24" s="195"/>
      <c r="E24" s="31" t="s">
        <v>149</v>
      </c>
      <c r="F24" s="136" t="s">
        <v>67</v>
      </c>
      <c r="G24" s="5"/>
      <c r="H24" s="72"/>
    </row>
    <row r="25" spans="2:9">
      <c r="B25" s="71"/>
      <c r="C25" s="5"/>
      <c r="D25" s="74"/>
      <c r="E25" s="5"/>
      <c r="F25" s="2"/>
      <c r="G25" s="5"/>
      <c r="H25" s="72"/>
    </row>
    <row r="26" spans="2:9" ht="33.75" customHeight="1">
      <c r="B26" s="71"/>
      <c r="C26" s="5"/>
      <c r="D26" s="196" t="s">
        <v>133</v>
      </c>
      <c r="E26" s="197"/>
      <c r="F26" s="198"/>
      <c r="G26" s="33"/>
      <c r="H26" s="72"/>
    </row>
    <row r="27" spans="2:9" ht="38.25" customHeight="1">
      <c r="B27" s="78"/>
      <c r="C27" s="79"/>
      <c r="D27" s="79"/>
      <c r="E27" s="79"/>
      <c r="F27" s="80"/>
      <c r="G27" s="79"/>
      <c r="H27" s="81"/>
    </row>
    <row r="28" spans="2:9" ht="24" customHeight="1">
      <c r="F28" s="2"/>
    </row>
    <row r="29" spans="2:9">
      <c r="F29" s="2"/>
    </row>
    <row r="30" spans="2:9" ht="24" customHeight="1"/>
  </sheetData>
  <mergeCells count="18">
    <mergeCell ref="D21:D24"/>
    <mergeCell ref="F21:F23"/>
    <mergeCell ref="D26:F26"/>
    <mergeCell ref="D8:E8"/>
    <mergeCell ref="D9:E9"/>
    <mergeCell ref="D12:F12"/>
    <mergeCell ref="D13:E13"/>
    <mergeCell ref="F14:F16"/>
    <mergeCell ref="D14:E14"/>
    <mergeCell ref="D15:E15"/>
    <mergeCell ref="D16:E17"/>
    <mergeCell ref="D19:F19"/>
    <mergeCell ref="D20:E20"/>
    <mergeCell ref="C3:G3"/>
    <mergeCell ref="D6:F6"/>
    <mergeCell ref="D7:E7"/>
    <mergeCell ref="F8:F9"/>
    <mergeCell ref="D10:E10"/>
  </mergeCells>
  <phoneticPr fontId="3"/>
  <pageMargins left="0.59055118110236227" right="0.43307086614173229" top="0.59055118110236227" bottom="0.59055118110236227" header="0.51181102362204722" footer="0.51181102362204722"/>
  <pageSetup paperSize="9" scale="7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8"/>
  <sheetViews>
    <sheetView tabSelected="1" view="pageBreakPreview" zoomScaleNormal="100" zoomScaleSheetLayoutView="100" workbookViewId="0"/>
  </sheetViews>
  <sheetFormatPr defaultRowHeight="13.5"/>
  <cols>
    <col min="1" max="2" width="4.375" style="11" customWidth="1"/>
    <col min="3" max="3" width="4.75" style="17" customWidth="1"/>
    <col min="4" max="4" width="13.625" style="17" customWidth="1"/>
    <col min="5" max="5" width="18.375" style="17" customWidth="1"/>
    <col min="6" max="6" width="13.875" style="17" customWidth="1"/>
    <col min="7" max="7" width="47.25" style="17" customWidth="1"/>
    <col min="8" max="8" width="6.5" style="11" customWidth="1"/>
    <col min="9" max="9" width="7.25" style="11" customWidth="1"/>
    <col min="10" max="16384" width="9" style="11"/>
  </cols>
  <sheetData>
    <row r="1" spans="2:8" ht="36" customHeight="1"/>
    <row r="2" spans="2:8" ht="36" customHeight="1">
      <c r="B2" s="82"/>
      <c r="C2" s="83"/>
      <c r="D2" s="83"/>
      <c r="E2" s="83"/>
      <c r="F2" s="83"/>
      <c r="G2" s="83"/>
      <c r="H2" s="84"/>
    </row>
    <row r="3" spans="2:8" ht="15.75" customHeight="1">
      <c r="B3" s="55"/>
      <c r="C3" s="252" t="s">
        <v>68</v>
      </c>
      <c r="D3" s="252"/>
      <c r="E3" s="252"/>
      <c r="F3" s="252"/>
      <c r="G3" s="252"/>
      <c r="H3" s="56"/>
    </row>
    <row r="4" spans="2:8" ht="24">
      <c r="B4" s="55"/>
      <c r="C4" s="254" t="s">
        <v>164</v>
      </c>
      <c r="D4" s="254"/>
      <c r="E4" s="254"/>
      <c r="F4" s="254"/>
      <c r="G4" s="254"/>
      <c r="H4" s="85"/>
    </row>
    <row r="5" spans="2:8" ht="28.5" customHeight="1" thickBot="1">
      <c r="B5" s="55"/>
      <c r="C5" s="86"/>
      <c r="D5" s="86"/>
      <c r="E5" s="86"/>
      <c r="F5" s="86"/>
      <c r="G5" s="32" t="s">
        <v>116</v>
      </c>
      <c r="H5" s="56"/>
    </row>
    <row r="6" spans="2:8" ht="28.5" customHeight="1">
      <c r="B6" s="55"/>
      <c r="C6" s="253" t="s">
        <v>69</v>
      </c>
      <c r="D6" s="253"/>
      <c r="E6" s="253"/>
      <c r="F6" s="253"/>
      <c r="G6" s="87" t="s">
        <v>34</v>
      </c>
      <c r="H6" s="56"/>
    </row>
    <row r="7" spans="2:8" ht="25.5" customHeight="1">
      <c r="B7" s="55"/>
      <c r="C7" s="244" t="s">
        <v>35</v>
      </c>
      <c r="D7" s="244"/>
      <c r="E7" s="244"/>
      <c r="F7" s="18" t="s">
        <v>36</v>
      </c>
      <c r="G7" s="36" t="s">
        <v>37</v>
      </c>
      <c r="H7" s="56"/>
    </row>
    <row r="8" spans="2:8" ht="39.75" customHeight="1">
      <c r="B8" s="55"/>
      <c r="C8" s="244" t="s">
        <v>38</v>
      </c>
      <c r="D8" s="244"/>
      <c r="E8" s="244"/>
      <c r="F8" s="128">
        <v>110000</v>
      </c>
      <c r="G8" s="34" t="s">
        <v>118</v>
      </c>
      <c r="H8" s="56"/>
    </row>
    <row r="9" spans="2:8" ht="30" customHeight="1">
      <c r="B9" s="55"/>
      <c r="C9" s="244" t="s">
        <v>39</v>
      </c>
      <c r="D9" s="244"/>
      <c r="E9" s="244"/>
      <c r="F9" s="128">
        <v>120000</v>
      </c>
      <c r="G9" s="19" t="s">
        <v>117</v>
      </c>
      <c r="H9" s="56"/>
    </row>
    <row r="10" spans="2:8" ht="30" customHeight="1">
      <c r="B10" s="55"/>
      <c r="C10" s="244" t="s">
        <v>70</v>
      </c>
      <c r="D10" s="244"/>
      <c r="E10" s="244"/>
      <c r="F10" s="128">
        <v>0</v>
      </c>
      <c r="G10" s="19" t="s">
        <v>71</v>
      </c>
      <c r="H10" s="56"/>
    </row>
    <row r="11" spans="2:8" ht="30" customHeight="1">
      <c r="B11" s="55"/>
      <c r="C11" s="244" t="s">
        <v>40</v>
      </c>
      <c r="D11" s="244"/>
      <c r="E11" s="244"/>
      <c r="F11" s="128">
        <v>2</v>
      </c>
      <c r="G11" s="19" t="s">
        <v>52</v>
      </c>
      <c r="H11" s="56"/>
    </row>
    <row r="12" spans="2:8" ht="30" customHeight="1">
      <c r="B12" s="55"/>
      <c r="C12" s="244" t="s">
        <v>51</v>
      </c>
      <c r="D12" s="244"/>
      <c r="E12" s="244"/>
      <c r="F12" s="128">
        <v>138000</v>
      </c>
      <c r="G12" s="35" t="s">
        <v>113</v>
      </c>
      <c r="H12" s="56"/>
    </row>
    <row r="13" spans="2:8" ht="30" customHeight="1">
      <c r="B13" s="55"/>
      <c r="C13" s="244"/>
      <c r="D13" s="244"/>
      <c r="E13" s="244"/>
      <c r="F13" s="128"/>
      <c r="G13" s="35"/>
      <c r="H13" s="56"/>
    </row>
    <row r="14" spans="2:8" ht="30" customHeight="1">
      <c r="B14" s="55"/>
      <c r="C14" s="244"/>
      <c r="D14" s="244"/>
      <c r="E14" s="244"/>
      <c r="F14" s="128"/>
      <c r="G14" s="35"/>
      <c r="H14" s="56"/>
    </row>
    <row r="15" spans="2:8" ht="30" customHeight="1" thickBot="1">
      <c r="B15" s="55"/>
      <c r="C15" s="244" t="s">
        <v>41</v>
      </c>
      <c r="D15" s="244"/>
      <c r="E15" s="244"/>
      <c r="F15" s="129">
        <v>2651</v>
      </c>
      <c r="G15" s="35" t="s">
        <v>165</v>
      </c>
      <c r="H15" s="56"/>
    </row>
    <row r="16" spans="2:8" ht="30" customHeight="1" thickBot="1">
      <c r="B16" s="55"/>
      <c r="C16" s="233" t="s">
        <v>74</v>
      </c>
      <c r="D16" s="234"/>
      <c r="E16" s="234"/>
      <c r="F16" s="130">
        <f>SUM(F8:F15)</f>
        <v>370653</v>
      </c>
      <c r="G16" s="38" t="s">
        <v>77</v>
      </c>
      <c r="H16" s="56"/>
    </row>
    <row r="17" spans="1:8" ht="15" customHeight="1">
      <c r="B17" s="55"/>
      <c r="C17" s="88"/>
      <c r="D17" s="88"/>
      <c r="E17" s="88"/>
      <c r="F17" s="88"/>
      <c r="G17" s="88"/>
      <c r="H17" s="56"/>
    </row>
    <row r="18" spans="1:8" ht="22.5" customHeight="1">
      <c r="B18" s="55"/>
      <c r="C18" s="253" t="s">
        <v>72</v>
      </c>
      <c r="D18" s="253"/>
      <c r="E18" s="253"/>
      <c r="F18" s="253"/>
      <c r="G18" s="253"/>
      <c r="H18" s="56"/>
    </row>
    <row r="19" spans="1:8" ht="24.75" customHeight="1">
      <c r="B19" s="55"/>
      <c r="C19" s="244" t="s">
        <v>35</v>
      </c>
      <c r="D19" s="244"/>
      <c r="E19" s="244"/>
      <c r="F19" s="18" t="s">
        <v>36</v>
      </c>
      <c r="G19" s="36" t="s">
        <v>37</v>
      </c>
      <c r="H19" s="56"/>
    </row>
    <row r="20" spans="1:8" ht="31.5" customHeight="1">
      <c r="B20" s="55"/>
      <c r="C20" s="248" t="s">
        <v>42</v>
      </c>
      <c r="D20" s="247" t="s">
        <v>125</v>
      </c>
      <c r="E20" s="37" t="s">
        <v>43</v>
      </c>
      <c r="F20" s="128">
        <v>25600</v>
      </c>
      <c r="G20" s="35" t="s">
        <v>109</v>
      </c>
      <c r="H20" s="56"/>
    </row>
    <row r="21" spans="1:8" ht="31.5" customHeight="1">
      <c r="B21" s="55"/>
      <c r="C21" s="249"/>
      <c r="D21" s="247"/>
      <c r="E21" s="37" t="s">
        <v>44</v>
      </c>
      <c r="F21" s="128">
        <v>88400</v>
      </c>
      <c r="G21" s="35" t="s">
        <v>110</v>
      </c>
      <c r="H21" s="56"/>
    </row>
    <row r="22" spans="1:8" ht="31.5" customHeight="1">
      <c r="B22" s="55"/>
      <c r="C22" s="249"/>
      <c r="D22" s="247"/>
      <c r="E22" s="37" t="s">
        <v>45</v>
      </c>
      <c r="F22" s="128">
        <v>10060</v>
      </c>
      <c r="G22" s="35" t="s">
        <v>111</v>
      </c>
      <c r="H22" s="56"/>
    </row>
    <row r="23" spans="1:8" ht="27" customHeight="1">
      <c r="A23" s="257"/>
      <c r="B23" s="258"/>
      <c r="C23" s="249"/>
      <c r="D23" s="242" t="s">
        <v>46</v>
      </c>
      <c r="E23" s="243"/>
      <c r="F23" s="131">
        <f>SUM(F20:F22)</f>
        <v>124060</v>
      </c>
      <c r="G23" s="118"/>
      <c r="H23" s="56"/>
    </row>
    <row r="24" spans="1:8" ht="34.5" customHeight="1">
      <c r="A24" s="257"/>
      <c r="B24" s="259"/>
      <c r="C24" s="249"/>
      <c r="D24" s="245" t="s">
        <v>73</v>
      </c>
      <c r="E24" s="133" t="s">
        <v>168</v>
      </c>
      <c r="F24" s="255">
        <v>42600</v>
      </c>
      <c r="G24" s="260" t="s">
        <v>172</v>
      </c>
    </row>
    <row r="25" spans="1:8" ht="34.5" customHeight="1">
      <c r="A25" s="257"/>
      <c r="B25" s="259"/>
      <c r="C25" s="249"/>
      <c r="D25" s="256"/>
      <c r="E25" s="133" t="s">
        <v>169</v>
      </c>
      <c r="F25" s="255">
        <v>5000</v>
      </c>
      <c r="G25" s="260" t="s">
        <v>173</v>
      </c>
    </row>
    <row r="26" spans="1:8" ht="34.5" customHeight="1">
      <c r="A26" s="257"/>
      <c r="B26" s="259"/>
      <c r="C26" s="249"/>
      <c r="D26" s="256"/>
      <c r="E26" s="133" t="s">
        <v>170</v>
      </c>
      <c r="F26" s="255">
        <v>4000</v>
      </c>
      <c r="G26" s="260" t="s">
        <v>174</v>
      </c>
    </row>
    <row r="27" spans="1:8" ht="32.25" customHeight="1">
      <c r="A27" s="257"/>
      <c r="B27" s="259"/>
      <c r="C27" s="249"/>
      <c r="D27" s="246"/>
      <c r="E27" s="133" t="s">
        <v>171</v>
      </c>
      <c r="F27" s="255">
        <v>7500</v>
      </c>
      <c r="G27" s="35" t="s">
        <v>112</v>
      </c>
    </row>
    <row r="28" spans="1:8" ht="27.75" customHeight="1">
      <c r="B28" s="55"/>
      <c r="C28" s="250"/>
      <c r="D28" s="242" t="s">
        <v>57</v>
      </c>
      <c r="E28" s="243"/>
      <c r="F28" s="131">
        <f>SUM(F24:F27)</f>
        <v>59100</v>
      </c>
      <c r="G28" s="10"/>
      <c r="H28" s="56"/>
    </row>
    <row r="29" spans="1:8" ht="30" customHeight="1">
      <c r="B29" s="55"/>
      <c r="C29" s="235" t="s">
        <v>81</v>
      </c>
      <c r="D29" s="238" t="s">
        <v>53</v>
      </c>
      <c r="E29" s="239"/>
      <c r="F29" s="128">
        <v>10000</v>
      </c>
      <c r="G29" s="20" t="s">
        <v>47</v>
      </c>
      <c r="H29" s="56"/>
    </row>
    <row r="30" spans="1:8" ht="30" customHeight="1">
      <c r="B30" s="55"/>
      <c r="C30" s="236"/>
      <c r="D30" s="240" t="s">
        <v>75</v>
      </c>
      <c r="E30" s="241"/>
      <c r="F30" s="128">
        <v>161101</v>
      </c>
      <c r="G30" s="20"/>
      <c r="H30" s="56"/>
    </row>
    <row r="31" spans="1:8" ht="30" customHeight="1" thickBot="1">
      <c r="B31" s="55"/>
      <c r="C31" s="237"/>
      <c r="D31" s="242" t="s">
        <v>48</v>
      </c>
      <c r="E31" s="243"/>
      <c r="F31" s="132">
        <f>SUM(F29:F30)</f>
        <v>171101</v>
      </c>
      <c r="G31" s="10"/>
      <c r="H31" s="56"/>
    </row>
    <row r="32" spans="1:8" ht="30" customHeight="1" thickBot="1">
      <c r="B32" s="55"/>
      <c r="C32" s="233" t="s">
        <v>76</v>
      </c>
      <c r="D32" s="234"/>
      <c r="E32" s="234"/>
      <c r="F32" s="130">
        <f>F23+F28+F31</f>
        <v>354261</v>
      </c>
      <c r="G32" s="38" t="s">
        <v>78</v>
      </c>
      <c r="H32" s="56"/>
    </row>
    <row r="33" spans="2:8" ht="12.75" customHeight="1">
      <c r="B33" s="55"/>
      <c r="C33" s="88"/>
      <c r="D33" s="88"/>
      <c r="E33" s="88"/>
      <c r="F33" s="88"/>
      <c r="G33" s="88"/>
      <c r="H33" s="56"/>
    </row>
    <row r="34" spans="2:8" s="21" customFormat="1" ht="21.75" customHeight="1">
      <c r="B34" s="89"/>
      <c r="C34" s="22"/>
      <c r="D34" s="251" t="s">
        <v>79</v>
      </c>
      <c r="E34" s="251"/>
      <c r="F34" s="8">
        <f>F16</f>
        <v>370653</v>
      </c>
      <c r="G34" s="22" t="s">
        <v>2</v>
      </c>
      <c r="H34" s="90"/>
    </row>
    <row r="35" spans="2:8" s="21" customFormat="1" ht="21.75" customHeight="1">
      <c r="B35" s="89"/>
      <c r="C35" s="22"/>
      <c r="D35" s="251" t="s">
        <v>80</v>
      </c>
      <c r="E35" s="251"/>
      <c r="F35" s="9">
        <f>F32</f>
        <v>354261</v>
      </c>
      <c r="G35" s="22" t="s">
        <v>2</v>
      </c>
      <c r="H35" s="90"/>
    </row>
    <row r="36" spans="2:8" s="23" customFormat="1" ht="21.75" customHeight="1">
      <c r="B36" s="91"/>
      <c r="C36" s="92"/>
      <c r="D36" s="251" t="s">
        <v>49</v>
      </c>
      <c r="E36" s="251"/>
      <c r="F36" s="9">
        <f>F34-F35</f>
        <v>16392</v>
      </c>
      <c r="G36" s="22" t="s">
        <v>167</v>
      </c>
      <c r="H36" s="93"/>
    </row>
    <row r="37" spans="2:8" ht="39.75" customHeight="1">
      <c r="B37" s="94"/>
      <c r="C37" s="95"/>
      <c r="D37" s="95"/>
      <c r="E37" s="95"/>
      <c r="F37" s="95"/>
      <c r="G37" s="96"/>
      <c r="H37" s="97"/>
    </row>
    <row r="38" spans="2:8" ht="42" customHeight="1"/>
  </sheetData>
  <mergeCells count="29">
    <mergeCell ref="B24:B27"/>
    <mergeCell ref="D24:D27"/>
    <mergeCell ref="D36:E36"/>
    <mergeCell ref="C3:G3"/>
    <mergeCell ref="C6:F6"/>
    <mergeCell ref="C18:G18"/>
    <mergeCell ref="D34:E34"/>
    <mergeCell ref="D35:E35"/>
    <mergeCell ref="C16:E16"/>
    <mergeCell ref="C19:E19"/>
    <mergeCell ref="C4:G4"/>
    <mergeCell ref="C7:E7"/>
    <mergeCell ref="C8:E8"/>
    <mergeCell ref="C9:E9"/>
    <mergeCell ref="C14:E14"/>
    <mergeCell ref="C15:E15"/>
    <mergeCell ref="C10:E10"/>
    <mergeCell ref="C11:E11"/>
    <mergeCell ref="C12:E12"/>
    <mergeCell ref="C13:E13"/>
    <mergeCell ref="D20:D22"/>
    <mergeCell ref="D23:E23"/>
    <mergeCell ref="C20:C28"/>
    <mergeCell ref="D28:E28"/>
    <mergeCell ref="C32:E32"/>
    <mergeCell ref="C29:C31"/>
    <mergeCell ref="D29:E29"/>
    <mergeCell ref="D30:E30"/>
    <mergeCell ref="D31:E31"/>
  </mergeCells>
  <phoneticPr fontId="3"/>
  <pageMargins left="0.51181102362204722" right="0.55118110236220474" top="0.59055118110236227" bottom="0.59055118110236227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報告書表紙</vt:lpstr>
      <vt:lpstr>実績報告書（別紙4）</vt:lpstr>
      <vt:lpstr>強化推進事業報告書（4-2）</vt:lpstr>
      <vt:lpstr>強化推進事業報告書（４-3）</vt:lpstr>
      <vt:lpstr>収入支出決算書(別紙5）</vt:lpstr>
      <vt:lpstr>'強化推進事業報告書（4-2）'!Print_Area</vt:lpstr>
      <vt:lpstr>'強化推進事業報告書（４-3）'!Print_Area</vt:lpstr>
      <vt:lpstr>'実績報告書（別紙4）'!Print_Area</vt:lpstr>
      <vt:lpstr>'収入支出決算書(別紙5）'!Print_Area</vt:lpstr>
      <vt:lpstr>報告書表紙!Print_Area</vt:lpstr>
    </vt:vector>
  </TitlesOfParts>
  <Company>宝塚市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市役所</dc:creator>
  <cp:lastModifiedBy>admin</cp:lastModifiedBy>
  <cp:lastPrinted>2023-01-26T06:37:09Z</cp:lastPrinted>
  <dcterms:created xsi:type="dcterms:W3CDTF">2009-02-02T02:34:53Z</dcterms:created>
  <dcterms:modified xsi:type="dcterms:W3CDTF">2024-02-22T01:56:15Z</dcterms:modified>
</cp:coreProperties>
</file>