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4"/>
  <workbookPr/>
  <xr:revisionPtr xr6:coauthVersionLast="47" xr6:coauthVersionMax="47" documentId="13_ncr:1_{A8D2AEFA-1AE1-4209-BCA5-A7173D57D162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報告書表紙" sheetId="5"/>
    <sheet r:id="rId2" name="社会活動実績報告書（別紙4）" sheetId="10"/>
    <sheet r:id="rId3" name="強化推進事業実施報告書（４-2）" sheetId="7"/>
    <sheet r:id="rId4" name="強化推進事業実施報告書（４-3）" sheetId="8"/>
    <sheet r:id="rId5" name="実施内容（4-4）" sheetId="11"/>
    <sheet r:id="rId6" name="収入支出決算書(別紙5）" sheetId="9"/>
  </sheets>
  <definedNames>
    <definedName localSheetId="2" name="_xlnm.Print_Area">'強化推進事業実施報告書（４-2）'!$A$1:$F$27</definedName>
    <definedName localSheetId="3" name="_xlnm.Print_Area">'強化推進事業実施報告書（４-3）'!$A$1:$F$27</definedName>
    <definedName localSheetId="4" name="_xlnm.Print_Area">'実施内容（4-4）'!$A$1:$A$13</definedName>
    <definedName localSheetId="1" name="_xlnm.Print_Area">'社会活動実績報告書（別紙4）'!$A$1:$K$29</definedName>
    <definedName localSheetId="5" name="_xlnm.Print_Area">'収入支出決算書(別紙5）'!$A$1:$I$39</definedName>
    <definedName localSheetId="0" name="_xlnm.Print_Area">報告書表紙!$A$1:$F$46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0" l="1"/>
  <c r="I23" i="10"/>
  <c r="I22" i="10"/>
  <c r="I27" i="10" s="1"/>
  <c r="I17" i="10"/>
  <c r="I12" i="10"/>
  <c r="I7" i="10"/>
  <c r="F31" i="9"/>
  <c r="F28" i="9"/>
  <c r="F23" i="9"/>
  <c r="F32" i="9" s="1"/>
  <c r="F35" i="9" s="1"/>
  <c r="F16" i="9"/>
  <c r="F34" i="9" s="1"/>
  <c r="F36" i="9" l="1"/>
</calcChain>
</file>

<file path=xl/sharedStrings.xml><?xml version="1.0" encoding="utf-8"?>
<sst xmlns="http://schemas.openxmlformats.org/spreadsheetml/2006/main" count="207" uniqueCount="185">
  <si>
    <t>団体名</t>
  </si>
  <si>
    <t>代表者</t>
  </si>
  <si>
    <t>円</t>
    <rPh sb="0" eb="1">
      <t>エン</t>
    </rPh>
    <phoneticPr fontId="3"/>
  </si>
  <si>
    <t>　　ア　伝統芸能</t>
    <phoneticPr fontId="3"/>
  </si>
  <si>
    <t>　　イ　趣味・スポーツ・レクリエーション</t>
    <phoneticPr fontId="3"/>
  </si>
  <si>
    <t>　　ウ　昔あそび</t>
    <phoneticPr fontId="3"/>
  </si>
  <si>
    <t>　　エ　地域活動</t>
    <phoneticPr fontId="3"/>
  </si>
  <si>
    <t>　　オ　保育所・学校等での行事への参加</t>
    <phoneticPr fontId="3"/>
  </si>
  <si>
    <t>　　ア　子育て中の親からの相談・対応</t>
    <phoneticPr fontId="3"/>
  </si>
  <si>
    <t>　　イ　高齢者向けの子育て講座への参加</t>
    <phoneticPr fontId="3"/>
  </si>
  <si>
    <t>　　イ　家事・生活援助</t>
    <phoneticPr fontId="3"/>
  </si>
  <si>
    <t>　　ウ　悩み相談</t>
    <phoneticPr fontId="3"/>
  </si>
  <si>
    <t>　　ア　声かけ</t>
    <phoneticPr fontId="3"/>
  </si>
  <si>
    <t>　　イ　施設行事への参加</t>
    <phoneticPr fontId="3"/>
  </si>
  <si>
    <t>　　ウ　ボランティア　</t>
    <phoneticPr fontId="3"/>
  </si>
  <si>
    <t>（様式第３号）</t>
  </si>
  <si>
    <t>（報告者）</t>
    <phoneticPr fontId="3"/>
  </si>
  <si>
    <t xml:space="preserve">　　　団体名  </t>
    <phoneticPr fontId="3"/>
  </si>
  <si>
    <t>　　記</t>
    <phoneticPr fontId="3"/>
  </si>
  <si>
    <t>年間活動月数</t>
  </si>
  <si>
    <t>活動の種類</t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</si>
  <si>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3"/>
  </si>
  <si>
    <t>活　動　場　所</t>
    <phoneticPr fontId="3"/>
  </si>
  <si>
    <t>参加延べ人員</t>
    <rPh sb="2" eb="3">
      <t>ノ</t>
    </rPh>
    <phoneticPr fontId="3"/>
  </si>
  <si>
    <t>活動延べ回数</t>
    <rPh sb="0" eb="2">
      <t>カツドウ</t>
    </rPh>
    <rPh sb="2" eb="3">
      <t>ノ</t>
    </rPh>
    <rPh sb="4" eb="6">
      <t>カイスウ</t>
    </rPh>
    <phoneticPr fontId="3"/>
  </si>
  <si>
    <t>活動回数小計</t>
    <rPh sb="0" eb="2">
      <t>カツドウ</t>
    </rPh>
    <rPh sb="2" eb="4">
      <t>カイスウ</t>
    </rPh>
    <rPh sb="4" eb="6">
      <t>ショウケイ</t>
    </rPh>
    <phoneticPr fontId="3"/>
  </si>
  <si>
    <t>小　　計　　</t>
    <phoneticPr fontId="3"/>
  </si>
  <si>
    <t>補助対象外</t>
    <rPh sb="0" eb="2">
      <t>ホジョ</t>
    </rPh>
    <rPh sb="2" eb="5">
      <t>タイショウガイ</t>
    </rPh>
    <phoneticPr fontId="3"/>
  </si>
  <si>
    <t>その他事業</t>
    <rPh sb="2" eb="3">
      <t>タ</t>
    </rPh>
    <rPh sb="3" eb="5">
      <t>ジギョウ</t>
    </rPh>
    <phoneticPr fontId="3"/>
  </si>
  <si>
    <t>合　　計</t>
    <rPh sb="0" eb="1">
      <t>ゴウ</t>
    </rPh>
    <rPh sb="3" eb="4">
      <t>ケイ</t>
    </rPh>
    <phoneticPr fontId="3"/>
  </si>
  <si>
    <t>（単位：円）</t>
    <rPh sb="1" eb="3">
      <t>タンイ</t>
    </rPh>
    <rPh sb="4" eb="5">
      <t>エン</t>
    </rPh>
    <phoneticPr fontId="3"/>
  </si>
  <si>
    <t>科　　　　　　　目</t>
    <rPh sb="0" eb="1">
      <t>カ</t>
    </rPh>
    <rPh sb="8" eb="9">
      <t>メ</t>
    </rPh>
    <phoneticPr fontId="3"/>
  </si>
  <si>
    <t>決算額</t>
    <rPh sb="0" eb="2">
      <t>ケッサン</t>
    </rPh>
    <rPh sb="2" eb="3">
      <t>ガク</t>
    </rPh>
    <phoneticPr fontId="3"/>
  </si>
  <si>
    <t>説　　　　　　　明</t>
    <rPh sb="0" eb="1">
      <t>セツ</t>
    </rPh>
    <rPh sb="8" eb="9">
      <t>メイ</t>
    </rPh>
    <phoneticPr fontId="3"/>
  </si>
  <si>
    <t>補　　　　助　　　　金</t>
    <rPh sb="0" eb="1">
      <t>タスク</t>
    </rPh>
    <rPh sb="5" eb="6">
      <t>スケ</t>
    </rPh>
    <rPh sb="10" eb="11">
      <t>キン</t>
    </rPh>
    <phoneticPr fontId="3"/>
  </si>
  <si>
    <t>会　　　　　　　　　 費</t>
    <rPh sb="0" eb="1">
      <t>カイ</t>
    </rPh>
    <rPh sb="11" eb="12">
      <t>ヒ</t>
    </rPh>
    <phoneticPr fontId="3"/>
  </si>
  <si>
    <t>雑　　　　収　　　　入</t>
    <rPh sb="0" eb="1">
      <t>ザツ</t>
    </rPh>
    <rPh sb="5" eb="6">
      <t>オサム</t>
    </rPh>
    <rPh sb="10" eb="11">
      <t>イリ</t>
    </rPh>
    <phoneticPr fontId="3"/>
  </si>
  <si>
    <t>繰　　　　越　　　　金</t>
    <rPh sb="0" eb="1">
      <t>クリ</t>
    </rPh>
    <rPh sb="5" eb="6">
      <t>コシ</t>
    </rPh>
    <rPh sb="10" eb="11">
      <t>キン</t>
    </rPh>
    <phoneticPr fontId="3"/>
  </si>
  <si>
    <t>補助対象事業</t>
    <rPh sb="0" eb="2">
      <t>ホジョ</t>
    </rPh>
    <rPh sb="2" eb="4">
      <t>タイショウ</t>
    </rPh>
    <rPh sb="4" eb="6">
      <t>ジギョウ</t>
    </rPh>
    <phoneticPr fontId="3"/>
  </si>
  <si>
    <t>市老連負担金等</t>
    <rPh sb="0" eb="1">
      <t>シ</t>
    </rPh>
    <rPh sb="1" eb="2">
      <t>ロウ</t>
    </rPh>
    <rPh sb="2" eb="3">
      <t>レン</t>
    </rPh>
    <rPh sb="3" eb="5">
      <t>フタン</t>
    </rPh>
    <rPh sb="5" eb="6">
      <t>キン</t>
    </rPh>
    <rPh sb="6" eb="7">
      <t>トウ</t>
    </rPh>
    <phoneticPr fontId="3"/>
  </si>
  <si>
    <t>　　　　差引次年度繰越金 （A)-(B)</t>
    <rPh sb="4" eb="6">
      <t>サシヒキ</t>
    </rPh>
    <rPh sb="6" eb="9">
      <t>ジネンド</t>
    </rPh>
    <rPh sb="9" eb="11">
      <t>クリコシ</t>
    </rPh>
    <rPh sb="11" eb="12">
      <t>キン</t>
    </rPh>
    <phoneticPr fontId="3"/>
  </si>
  <si>
    <t xml:space="preserve">  年　　月　　日</t>
    <rPh sb="2" eb="3">
      <t>ネン</t>
    </rPh>
    <rPh sb="5" eb="6">
      <t>ガツ</t>
    </rPh>
    <rPh sb="8" eb="9">
      <t>ヒ</t>
    </rPh>
    <phoneticPr fontId="3"/>
  </si>
  <si>
    <t>参  加  者  負  担  金</t>
    <rPh sb="0" eb="1">
      <t>サン</t>
    </rPh>
    <rPh sb="3" eb="4">
      <t>カ</t>
    </rPh>
    <rPh sb="6" eb="7">
      <t>シャ</t>
    </rPh>
    <rPh sb="9" eb="10">
      <t>フ</t>
    </rPh>
    <rPh sb="12" eb="13">
      <t>タン</t>
    </rPh>
    <rPh sb="15" eb="16">
      <t>カネ</t>
    </rPh>
    <phoneticPr fontId="3"/>
  </si>
  <si>
    <t>預金利息等</t>
    <rPh sb="0" eb="2">
      <t>ヨキン</t>
    </rPh>
    <rPh sb="2" eb="4">
      <t>リソク</t>
    </rPh>
    <rPh sb="4" eb="5">
      <t>ナド</t>
    </rPh>
    <phoneticPr fontId="3"/>
  </si>
  <si>
    <t>負担金等</t>
    <rPh sb="0" eb="3">
      <t>フタンキン</t>
    </rPh>
    <rPh sb="3" eb="4">
      <t>トウ</t>
    </rPh>
    <phoneticPr fontId="3"/>
  </si>
  <si>
    <r>
      <t>会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ＭＳ 明朝"/>
        <family val="1"/>
        <charset val="128"/>
      </rPr>
      <t>　員　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ＭＳ 明朝"/>
        <family val="1"/>
        <charset val="128"/>
      </rPr>
      <t>数</t>
    </r>
    <rPh sb="6" eb="7">
      <t>カズ</t>
    </rPh>
    <phoneticPr fontId="3"/>
  </si>
  <si>
    <t xml:space="preserve"> （あて先）　宝塚市長</t>
    <rPh sb="7" eb="8">
      <t>タカラ</t>
    </rPh>
    <rPh sb="8" eb="9">
      <t>ツカ</t>
    </rPh>
    <rPh sb="9" eb="10">
      <t>シ</t>
    </rPh>
    <rPh sb="10" eb="11">
      <t>チョウ</t>
    </rPh>
    <phoneticPr fontId="3"/>
  </si>
  <si>
    <t xml:space="preserve">　　　住　所　  </t>
    <phoneticPr fontId="3"/>
  </si>
  <si>
    <r>
      <t>　　　会長名　　　　　　　　　　　　　　　　</t>
    </r>
    <r>
      <rPr>
        <sz val="12"/>
        <rFont val="ＭＳ Ｐ明朝"/>
        <family val="1"/>
        <charset val="128"/>
      </rPr>
      <t>　印</t>
    </r>
    <phoneticPr fontId="3"/>
  </si>
  <si>
    <t>老人クラブ名　</t>
    <rPh sb="0" eb="2">
      <t>ロウジン</t>
    </rPh>
    <rPh sb="5" eb="6">
      <t>メイ</t>
    </rPh>
    <phoneticPr fontId="3"/>
  </si>
  <si>
    <t>※左記で複数の内容（活動）を回答したときは、平均の回数を１つ選択</t>
    <rPh sb="1" eb="3">
      <t>サキ</t>
    </rPh>
    <rPh sb="4" eb="6">
      <t>フクスウ</t>
    </rPh>
    <rPh sb="7" eb="9">
      <t>ナイヨウ</t>
    </rPh>
    <rPh sb="10" eb="12">
      <t>カツドウ</t>
    </rPh>
    <rPh sb="14" eb="16">
      <t>カイトウ</t>
    </rPh>
    <rPh sb="22" eb="24">
      <t>ヘイキン</t>
    </rPh>
    <rPh sb="25" eb="27">
      <t>カイスウ</t>
    </rPh>
    <rPh sb="30" eb="32">
      <t>センタク</t>
    </rPh>
    <phoneticPr fontId="3"/>
  </si>
  <si>
    <t>　　   ア　　声かけ・安否確認</t>
    <phoneticPr fontId="3"/>
  </si>
  <si>
    <t>※左記で複数の内容（活動）を回答したときは、平均の回数を１つ選択</t>
    <phoneticPr fontId="3"/>
  </si>
  <si>
    <t>（別紙５）　　　</t>
    <rPh sb="1" eb="3">
      <t>ベッシ</t>
    </rPh>
    <phoneticPr fontId="3"/>
  </si>
  <si>
    <t>　収　　入</t>
    <rPh sb="1" eb="2">
      <t>オサム</t>
    </rPh>
    <rPh sb="4" eb="5">
      <t>イリ</t>
    </rPh>
    <phoneticPr fontId="3"/>
  </si>
  <si>
    <t>寄　　　　附　　　　金</t>
    <rPh sb="0" eb="1">
      <t>ヤドリキ</t>
    </rPh>
    <rPh sb="5" eb="6">
      <t>フ</t>
    </rPh>
    <rPh sb="10" eb="11">
      <t>キン</t>
    </rPh>
    <phoneticPr fontId="3"/>
  </si>
  <si>
    <t>一般寄附金</t>
    <rPh sb="0" eb="2">
      <t>イッパン</t>
    </rPh>
    <rPh sb="2" eb="5">
      <t>キフキン</t>
    </rPh>
    <rPh sb="4" eb="5">
      <t>キン</t>
    </rPh>
    <phoneticPr fontId="3"/>
  </si>
  <si>
    <t>　支　　出</t>
    <rPh sb="1" eb="2">
      <t>ササ</t>
    </rPh>
    <rPh sb="4" eb="5">
      <t>デ</t>
    </rPh>
    <phoneticPr fontId="3"/>
  </si>
  <si>
    <t>老人クラブ活動強化推進事業（県補助対象事業）</t>
    <phoneticPr fontId="3"/>
  </si>
  <si>
    <t>収　　入　　合　　計</t>
    <rPh sb="0" eb="1">
      <t>オサム</t>
    </rPh>
    <rPh sb="3" eb="4">
      <t>イ</t>
    </rPh>
    <rPh sb="6" eb="7">
      <t>ゴウ</t>
    </rPh>
    <rPh sb="9" eb="10">
      <t>ケイ</t>
    </rPh>
    <phoneticPr fontId="3"/>
  </si>
  <si>
    <t>その他事業費（総会・慰安会等）</t>
    <rPh sb="2" eb="3">
      <t>タ</t>
    </rPh>
    <rPh sb="3" eb="5">
      <t>ジギョウ</t>
    </rPh>
    <rPh sb="5" eb="6">
      <t>ヒ</t>
    </rPh>
    <rPh sb="7" eb="9">
      <t>ソウカイ</t>
    </rPh>
    <rPh sb="13" eb="14">
      <t>トウ</t>
    </rPh>
    <phoneticPr fontId="3"/>
  </si>
  <si>
    <t>・・・（A）</t>
    <phoneticPr fontId="3"/>
  </si>
  <si>
    <t>・・・（B）</t>
    <phoneticPr fontId="3"/>
  </si>
  <si>
    <t>　　　　収　入　合　計　（A)</t>
    <rPh sb="4" eb="5">
      <t>オサム</t>
    </rPh>
    <rPh sb="6" eb="7">
      <t>イリ</t>
    </rPh>
    <rPh sb="8" eb="9">
      <t>ゴウ</t>
    </rPh>
    <rPh sb="10" eb="11">
      <t>ケイ</t>
    </rPh>
    <phoneticPr fontId="3"/>
  </si>
  <si>
    <t>　　　　支　出　合　計　（B)</t>
    <rPh sb="4" eb="5">
      <t>ササ</t>
    </rPh>
    <rPh sb="6" eb="7">
      <t>デ</t>
    </rPh>
    <rPh sb="8" eb="9">
      <t>ゴウ</t>
    </rPh>
    <rPh sb="10" eb="11">
      <t>ケイ</t>
    </rPh>
    <phoneticPr fontId="3"/>
  </si>
  <si>
    <t>その他
※補助対象外</t>
    <rPh sb="2" eb="3">
      <t>タ</t>
    </rPh>
    <rPh sb="5" eb="7">
      <t>ホジョ</t>
    </rPh>
    <rPh sb="7" eb="10">
      <t>タイショウガイ</t>
    </rPh>
    <phoneticPr fontId="3"/>
  </si>
  <si>
    <t>　に係る実績報告について、次の関係書類を添えて報告いたします。</t>
    <rPh sb="2" eb="3">
      <t>カカ</t>
    </rPh>
    <phoneticPr fontId="3"/>
  </si>
  <si>
    <t>　　ア　健康体操（いきいき百歳体操など）</t>
    <rPh sb="4" eb="6">
      <t>ケンコウ</t>
    </rPh>
    <rPh sb="6" eb="8">
      <t>タイソウ</t>
    </rPh>
    <rPh sb="13" eb="15">
      <t>ヒャクサイ</t>
    </rPh>
    <rPh sb="15" eb="17">
      <t>タイソウ</t>
    </rPh>
    <phoneticPr fontId="3"/>
  </si>
  <si>
    <t>　　イ　ラジオ体操</t>
    <rPh sb="7" eb="9">
      <t>タイソウ</t>
    </rPh>
    <phoneticPr fontId="3"/>
  </si>
  <si>
    <t>　　ウ　スポーツ活動</t>
    <rPh sb="8" eb="10">
      <t>カツドウ</t>
    </rPh>
    <phoneticPr fontId="3"/>
  </si>
  <si>
    <t>１　老人クラブ活動等社会活動促進事業実績報告書（別紙４）</t>
    <phoneticPr fontId="3"/>
  </si>
  <si>
    <t>老人クラブ活動等社会活動促進事業　※国補助対象事業</t>
    <phoneticPr fontId="3"/>
  </si>
  <si>
    <t>④　共生型助け合い活動</t>
    <rPh sb="2" eb="5">
      <t>キョウセイガタ</t>
    </rPh>
    <rPh sb="5" eb="6">
      <t>タス</t>
    </rPh>
    <rPh sb="7" eb="8">
      <t>ア</t>
    </rPh>
    <rPh sb="9" eb="11">
      <t>カツドウ</t>
    </rPh>
    <phoneticPr fontId="3"/>
  </si>
  <si>
    <t>　①体　験　交　流</t>
    <rPh sb="2" eb="3">
      <t>カラダ</t>
    </rPh>
    <rPh sb="4" eb="5">
      <t>シルシ</t>
    </rPh>
    <rPh sb="6" eb="7">
      <t>コウ</t>
    </rPh>
    <rPh sb="8" eb="9">
      <t>リュウ</t>
    </rPh>
    <phoneticPr fontId="3"/>
  </si>
  <si>
    <t>◎　会員加入促進活動【任意】</t>
    <rPh sb="2" eb="4">
      <t>カイイン</t>
    </rPh>
    <rPh sb="4" eb="8">
      <t>カニュウソクシン</t>
    </rPh>
    <rPh sb="8" eb="10">
      <t>カツドウ</t>
    </rPh>
    <rPh sb="11" eb="13">
      <t>ニンイ</t>
    </rPh>
    <phoneticPr fontId="3"/>
  </si>
  <si>
    <t>　　ア　新規会員獲得に向けた広報</t>
    <rPh sb="4" eb="6">
      <t>シンキ</t>
    </rPh>
    <rPh sb="6" eb="8">
      <t>カイイン</t>
    </rPh>
    <rPh sb="8" eb="10">
      <t>カクトク</t>
    </rPh>
    <rPh sb="11" eb="12">
      <t>ム</t>
    </rPh>
    <rPh sb="14" eb="16">
      <t>コウホウ</t>
    </rPh>
    <phoneticPr fontId="3"/>
  </si>
  <si>
    <t>　　イ　体験参加事業</t>
    <rPh sb="4" eb="6">
      <t>タイケン</t>
    </rPh>
    <rPh sb="6" eb="8">
      <t>サンカ</t>
    </rPh>
    <rPh sb="8" eb="10">
      <t>ジギョウ</t>
    </rPh>
    <phoneticPr fontId="3"/>
  </si>
  <si>
    <t>　　ウ　その他（　　　　　　　　　　　　　）　</t>
    <phoneticPr fontId="3"/>
  </si>
  <si>
    <t>◎　地域活動の再開【任意】</t>
    <rPh sb="2" eb="4">
      <t>チイキ</t>
    </rPh>
    <rPh sb="4" eb="6">
      <t>カツドウ</t>
    </rPh>
    <rPh sb="7" eb="9">
      <t>サイカイ</t>
    </rPh>
    <rPh sb="10" eb="12">
      <t>ニンイ</t>
    </rPh>
    <phoneticPr fontId="3"/>
  </si>
  <si>
    <t>　　ア　感染症拡大防止に関する備品購入</t>
    <rPh sb="4" eb="7">
      <t>カンセンショウ</t>
    </rPh>
    <rPh sb="7" eb="9">
      <t>カクダイ</t>
    </rPh>
    <rPh sb="9" eb="11">
      <t>ボウシ</t>
    </rPh>
    <rPh sb="12" eb="13">
      <t>カン</t>
    </rPh>
    <rPh sb="15" eb="17">
      <t>ビヒン</t>
    </rPh>
    <rPh sb="17" eb="19">
      <t>コウニュウ</t>
    </rPh>
    <phoneticPr fontId="3"/>
  </si>
  <si>
    <t>　　イ　ｳｨｽﾞｺﾛﾅに対応した在宅やｵﾝﾗｲﾝによる活動</t>
    <rPh sb="12" eb="14">
      <t>タイオウ</t>
    </rPh>
    <rPh sb="16" eb="18">
      <t>ザイタク</t>
    </rPh>
    <rPh sb="27" eb="29">
      <t>カツドウ</t>
    </rPh>
    <phoneticPr fontId="3"/>
  </si>
  <si>
    <t>⑤　健康体操活動</t>
    <rPh sb="2" eb="4">
      <t>ケンコウ</t>
    </rPh>
    <rPh sb="4" eb="6">
      <t>タイソウ</t>
    </rPh>
    <rPh sb="6" eb="8">
      <t>カツドウ</t>
    </rPh>
    <phoneticPr fontId="3"/>
  </si>
  <si>
    <t>健康体操</t>
    <rPh sb="0" eb="4">
      <t>ケンコウタイソウ</t>
    </rPh>
    <phoneticPr fontId="3"/>
  </si>
  <si>
    <t>　　ア　ほぼ毎日
　　イ　週１回
　　ウ　月２～３回</t>
    <phoneticPr fontId="3"/>
  </si>
  <si>
    <t>　　エ　その他（　　　　　　　　　　　　　　　　　　　　　　）</t>
    <rPh sb="6" eb="7">
      <t>タ</t>
    </rPh>
    <phoneticPr fontId="3"/>
  </si>
  <si>
    <t>　　老人クラブ活動強化推進事業実績報告書（別紙４－２、４－３）</t>
    <phoneticPr fontId="3"/>
  </si>
  <si>
    <t>④共生型助け合い活動</t>
    <rPh sb="1" eb="4">
      <t>キョウセイガタ</t>
    </rPh>
    <rPh sb="4" eb="5">
      <t>タス</t>
    </rPh>
    <rPh sb="6" eb="7">
      <t>ア</t>
    </rPh>
    <rPh sb="8" eb="10">
      <t>カツドウ</t>
    </rPh>
    <phoneticPr fontId="3"/>
  </si>
  <si>
    <t>◎会員加入促進活動</t>
    <rPh sb="1" eb="3">
      <t>カイイン</t>
    </rPh>
    <rPh sb="3" eb="5">
      <t>カニュウ</t>
    </rPh>
    <rPh sb="5" eb="7">
      <t>ソクシン</t>
    </rPh>
    <rPh sb="7" eb="9">
      <t>カツドウ</t>
    </rPh>
    <phoneticPr fontId="3"/>
  </si>
  <si>
    <t>◎地域活動の再開</t>
    <rPh sb="1" eb="3">
      <t>チイキ</t>
    </rPh>
    <rPh sb="3" eb="5">
      <t>カツドウ</t>
    </rPh>
    <rPh sb="6" eb="8">
      <t>サイカイ</t>
    </rPh>
    <phoneticPr fontId="3"/>
  </si>
  <si>
    <t>⑤健康体操活動費</t>
    <rPh sb="1" eb="3">
      <t>ケンコウ</t>
    </rPh>
    <rPh sb="3" eb="5">
      <t>タイソウ</t>
    </rPh>
    <rPh sb="5" eb="7">
      <t>カツドウ</t>
    </rPh>
    <rPh sb="7" eb="8">
      <t>ヒ</t>
    </rPh>
    <phoneticPr fontId="3"/>
  </si>
  <si>
    <t>②相談対応等</t>
    <rPh sb="3" eb="5">
      <t>タイオウ</t>
    </rPh>
    <rPh sb="5" eb="6">
      <t>トウ</t>
    </rPh>
    <phoneticPr fontId="3"/>
  </si>
  <si>
    <t>④友愛訪問</t>
    <phoneticPr fontId="3"/>
  </si>
  <si>
    <t>③見守り</t>
    <phoneticPr fontId="3"/>
  </si>
  <si>
    <t>⑨その他（　　　　　　　　　　　　　　　　　　）</t>
    <phoneticPr fontId="3"/>
  </si>
  <si>
    <t>⑤移動支援　　　　　ア　実施あり　　　イ　実施なし</t>
    <rPh sb="12" eb="14">
      <t>ジッシ</t>
    </rPh>
    <rPh sb="21" eb="23">
      <t>ジッシ</t>
    </rPh>
    <phoneticPr fontId="3"/>
  </si>
  <si>
    <t>⑥買い物支援　　　　ア　実施あり　　　イ　実施なし</t>
    <phoneticPr fontId="3"/>
  </si>
  <si>
    <t>⑦ごみ出し　　　　　ア　実施あり　　　イ　実施なし</t>
    <phoneticPr fontId="3"/>
  </si>
  <si>
    <t>⑧家事支援　　　　　ア　実施あり　　　イ　実施なし</t>
    <phoneticPr fontId="3"/>
  </si>
  <si>
    <t>人</t>
    <rPh sb="0" eb="1">
      <t>ニン</t>
    </rPh>
    <phoneticPr fontId="3"/>
  </si>
  <si>
    <t>　ア　ほぼ毎日
イ　週１回
　　ウ　月２～３回
エ　月１回
　オ　年に数回
　カ　年に１回</t>
    <rPh sb="11" eb="12">
      <t>シュウ</t>
    </rPh>
    <rPh sb="13" eb="14">
      <t>カイ</t>
    </rPh>
    <rPh sb="20" eb="21">
      <t>ツキ</t>
    </rPh>
    <rPh sb="24" eb="25">
      <t>カイ</t>
    </rPh>
    <rPh sb="29" eb="30">
      <t>ツキ</t>
    </rPh>
    <rPh sb="31" eb="32">
      <t>カイ</t>
    </rPh>
    <rPh sb="37" eb="38">
      <t>ネン</t>
    </rPh>
    <rPh sb="39" eb="41">
      <t>スウカイ</t>
    </rPh>
    <rPh sb="46" eb="47">
      <t>ネン</t>
    </rPh>
    <rPh sb="49" eb="50">
      <t>カイ</t>
    </rPh>
    <phoneticPr fontId="3"/>
  </si>
  <si>
    <t>※左記の活動の平均の回数を１つ選択</t>
    <rPh sb="4" eb="6">
      <t>カツドウ</t>
    </rPh>
    <phoneticPr fontId="3"/>
  </si>
  <si>
    <t xml:space="preserve">【記入方法】
内容欄①～④は実施した項目のカナに○を、⑤～⑨はアかイいずれかに〇を記入してください。
回数欄はア～カいずれかに○を記入してください。
人数欄は、⑤～⑨について、それぞれの参加延べ人数を記入してください。
</t>
    <rPh sb="1" eb="3">
      <t>キニュウ</t>
    </rPh>
    <rPh sb="3" eb="5">
      <t>ホウホウ</t>
    </rPh>
    <rPh sb="7" eb="9">
      <t>ナイヨウ</t>
    </rPh>
    <rPh sb="9" eb="10">
      <t>ラン</t>
    </rPh>
    <rPh sb="14" eb="16">
      <t>ジッシ</t>
    </rPh>
    <rPh sb="18" eb="20">
      <t>コウモク</t>
    </rPh>
    <rPh sb="41" eb="43">
      <t>キニュウ</t>
    </rPh>
    <rPh sb="51" eb="53">
      <t>カイスウ</t>
    </rPh>
    <rPh sb="53" eb="54">
      <t>ラン</t>
    </rPh>
    <rPh sb="65" eb="67">
      <t>キニュウ</t>
    </rPh>
    <rPh sb="75" eb="77">
      <t>ニンズウ</t>
    </rPh>
    <rPh sb="77" eb="78">
      <t>ラン</t>
    </rPh>
    <rPh sb="93" eb="95">
      <t>サンカ</t>
    </rPh>
    <rPh sb="95" eb="96">
      <t>ノ</t>
    </rPh>
    <rPh sb="97" eb="99">
      <t>ニンズウ</t>
    </rPh>
    <rPh sb="100" eb="102">
      <t>キニュウ</t>
    </rPh>
    <phoneticPr fontId="3"/>
  </si>
  <si>
    <t>新規加入人数</t>
    <rPh sb="0" eb="2">
      <t>シンキ</t>
    </rPh>
    <rPh sb="2" eb="4">
      <t>カニュウ</t>
    </rPh>
    <rPh sb="4" eb="6">
      <t>ニンズウ</t>
    </rPh>
    <phoneticPr fontId="3"/>
  </si>
  <si>
    <t>　ア　ほぼ毎日
　イ　週１回
　ウ　月２～３回
　エ　月１回
　オ　年に数回
　カ　年に１回</t>
    <rPh sb="5" eb="7">
      <t>マイニチ</t>
    </rPh>
    <rPh sb="12" eb="13">
      <t>シュウ</t>
    </rPh>
    <rPh sb="14" eb="15">
      <t>カイ</t>
    </rPh>
    <rPh sb="20" eb="21">
      <t>ガツ</t>
    </rPh>
    <rPh sb="24" eb="25">
      <t>カイ</t>
    </rPh>
    <rPh sb="30" eb="31">
      <t>ガツ</t>
    </rPh>
    <rPh sb="32" eb="33">
      <t>カイ</t>
    </rPh>
    <rPh sb="38" eb="39">
      <t>ネン</t>
    </rPh>
    <rPh sb="40" eb="42">
      <t>スウカイ</t>
    </rPh>
    <rPh sb="47" eb="48">
      <t>ネン</t>
    </rPh>
    <rPh sb="50" eb="51">
      <t>カイ</t>
    </rPh>
    <phoneticPr fontId="3"/>
  </si>
  <si>
    <t>　ア　ほぼ毎日
　イ　週２回
　ウ　月２～４回
　エ　月２回
　オ　年に数回
　カ　年に２回</t>
    <rPh sb="12" eb="13">
      <t>シュウ</t>
    </rPh>
    <rPh sb="14" eb="15">
      <t>カイ</t>
    </rPh>
    <rPh sb="20" eb="21">
      <t>ツキ</t>
    </rPh>
    <rPh sb="24" eb="25">
      <t>カイ</t>
    </rPh>
    <rPh sb="30" eb="31">
      <t>ツキ</t>
    </rPh>
    <rPh sb="32" eb="33">
      <t>カイ</t>
    </rPh>
    <rPh sb="38" eb="39">
      <t>ネン</t>
    </rPh>
    <rPh sb="40" eb="42">
      <t>スウカイ</t>
    </rPh>
    <rPh sb="47" eb="48">
      <t>ネン</t>
    </rPh>
    <rPh sb="50" eb="51">
      <t>カイ</t>
    </rPh>
    <phoneticPr fontId="3"/>
  </si>
  <si>
    <t>工夫した取組</t>
    <rPh sb="0" eb="2">
      <t>クフウ</t>
    </rPh>
    <rPh sb="4" eb="5">
      <t>ト</t>
    </rPh>
    <rPh sb="5" eb="6">
      <t>クミ</t>
    </rPh>
    <phoneticPr fontId="3"/>
  </si>
  <si>
    <t>【記入方法】
内容欄は実施した項目のカナに○を、回数欄はア～カいずれかに○を記入してください。
会員促進加入については、新規加入者の人数も記入してください。</t>
    <rPh sb="1" eb="3">
      <t>キニュウ</t>
    </rPh>
    <rPh sb="3" eb="5">
      <t>ホウホウ</t>
    </rPh>
    <rPh sb="7" eb="9">
      <t>ナイヨウ</t>
    </rPh>
    <rPh sb="9" eb="10">
      <t>ラン</t>
    </rPh>
    <rPh sb="11" eb="13">
      <t>ジッシ</t>
    </rPh>
    <rPh sb="15" eb="17">
      <t>コウモク</t>
    </rPh>
    <rPh sb="24" eb="26">
      <t>カイスウ</t>
    </rPh>
    <rPh sb="26" eb="27">
      <t>ラン</t>
    </rPh>
    <rPh sb="38" eb="40">
      <t>キニュウ</t>
    </rPh>
    <rPh sb="48" eb="50">
      <t>カイイン</t>
    </rPh>
    <rPh sb="50" eb="52">
      <t>ソクシン</t>
    </rPh>
    <rPh sb="52" eb="54">
      <t>カニュウ</t>
    </rPh>
    <rPh sb="60" eb="62">
      <t>シンキ</t>
    </rPh>
    <rPh sb="62" eb="65">
      <t>カニュウシャ</t>
    </rPh>
    <rPh sb="66" eb="68">
      <t>ニンズウ</t>
    </rPh>
    <rPh sb="69" eb="71">
      <t>キニュウ</t>
    </rPh>
    <phoneticPr fontId="3"/>
  </si>
  <si>
    <t>内　容（実施したもの全てに〇）</t>
    <rPh sb="0" eb="1">
      <t>ナイ</t>
    </rPh>
    <rPh sb="2" eb="3">
      <t>カタチ</t>
    </rPh>
    <rPh sb="4" eb="6">
      <t>ジッシ</t>
    </rPh>
    <rPh sb="10" eb="11">
      <t>スベ</t>
    </rPh>
    <phoneticPr fontId="3"/>
  </si>
  <si>
    <t>回数（どれか1つに〇）</t>
    <rPh sb="0" eb="1">
      <t>カイ</t>
    </rPh>
    <rPh sb="1" eb="2">
      <t>カズ</t>
    </rPh>
    <phoneticPr fontId="3"/>
  </si>
  <si>
    <t>活動参加人数（延べ）</t>
    <rPh sb="0" eb="2">
      <t>カツドウ</t>
    </rPh>
    <rPh sb="2" eb="4">
      <t>サンカ</t>
    </rPh>
    <rPh sb="4" eb="6">
      <t>ニンズウ</t>
    </rPh>
    <rPh sb="7" eb="8">
      <t>ノ</t>
    </rPh>
    <phoneticPr fontId="3"/>
  </si>
  <si>
    <t>24人</t>
    <rPh sb="2" eb="3">
      <t>ニン</t>
    </rPh>
    <phoneticPr fontId="3"/>
  </si>
  <si>
    <t>12人</t>
    <rPh sb="2" eb="3">
      <t>ニン</t>
    </rPh>
    <phoneticPr fontId="3"/>
  </si>
  <si>
    <t>2人</t>
    <rPh sb="1" eb="2">
      <t>ニン</t>
    </rPh>
    <phoneticPr fontId="3"/>
  </si>
  <si>
    <t xml:space="preserve">（自由記述）
</t>
    <phoneticPr fontId="3"/>
  </si>
  <si>
    <r>
      <t>老人クラブ名：</t>
    </r>
    <r>
      <rPr>
        <sz val="14"/>
        <rFont val="HG丸ｺﾞｼｯｸM-PRO"/>
        <family val="3"/>
        <charset val="128"/>
      </rPr>
      <t>東洋町シニアクラブ</t>
    </r>
    <rPh sb="0" eb="2">
      <t>ロウジン</t>
    </rPh>
    <rPh sb="5" eb="6">
      <t>メイ</t>
    </rPh>
    <rPh sb="7" eb="10">
      <t>トウヨウチョウ</t>
    </rPh>
    <phoneticPr fontId="3"/>
  </si>
  <si>
    <r>
      <t>市補助金（90,000円）
自治会等補助金（　</t>
    </r>
    <r>
      <rPr>
        <b/>
        <sz val="12"/>
        <rFont val="ＭＳ Ｐ明朝"/>
        <family val="1"/>
        <charset val="128"/>
      </rPr>
      <t>２０，０００</t>
    </r>
    <r>
      <rPr>
        <sz val="12"/>
        <rFont val="ＭＳ Ｐ明朝"/>
        <family val="1"/>
        <charset val="128"/>
      </rPr>
      <t>　円）</t>
    </r>
    <rPh sb="0" eb="1">
      <t>シ</t>
    </rPh>
    <rPh sb="1" eb="4">
      <t>ホジョキン</t>
    </rPh>
    <rPh sb="11" eb="12">
      <t>エン</t>
    </rPh>
    <rPh sb="14" eb="17">
      <t>ジチカイ</t>
    </rPh>
    <rPh sb="17" eb="18">
      <t>トウ</t>
    </rPh>
    <rPh sb="18" eb="21">
      <t>ホジョキン</t>
    </rPh>
    <rPh sb="30" eb="31">
      <t>エン</t>
    </rPh>
    <phoneticPr fontId="3"/>
  </si>
  <si>
    <t>会費1人（　２００　）円×（　５０　）人×　１２　カ月</t>
    <rPh sb="0" eb="2">
      <t>カイヒ</t>
    </rPh>
    <rPh sb="3" eb="4">
      <t>ニン</t>
    </rPh>
    <rPh sb="11" eb="12">
      <t>エン</t>
    </rPh>
    <rPh sb="19" eb="20">
      <t>ニン</t>
    </rPh>
    <rPh sb="26" eb="27">
      <t>ゲツ</t>
    </rPh>
    <phoneticPr fontId="3"/>
  </si>
  <si>
    <t>社会見学・親睦旅行の参加者負担金</t>
    <rPh sb="0" eb="2">
      <t>シャカイ</t>
    </rPh>
    <rPh sb="2" eb="4">
      <t>ケンガク</t>
    </rPh>
    <rPh sb="5" eb="7">
      <t>シンボク</t>
    </rPh>
    <rPh sb="7" eb="9">
      <t>リョコウ</t>
    </rPh>
    <rPh sb="10" eb="13">
      <t>サンカシャ</t>
    </rPh>
    <rPh sb="13" eb="16">
      <t>フタンキン</t>
    </rPh>
    <phoneticPr fontId="3"/>
  </si>
  <si>
    <t>老人クラブ活動等社会活動促進事業
（国補助対象事業）</t>
    <phoneticPr fontId="3"/>
  </si>
  <si>
    <t>社会奉仕活動費</t>
    <rPh sb="0" eb="2">
      <t>シャカイ</t>
    </rPh>
    <rPh sb="2" eb="4">
      <t>ホウシ</t>
    </rPh>
    <rPh sb="4" eb="6">
      <t>カツドウ</t>
    </rPh>
    <rPh sb="6" eb="7">
      <t>ヒ</t>
    </rPh>
    <phoneticPr fontId="3"/>
  </si>
  <si>
    <t>軍手、ごみ袋、花の苗、参加者用お茶</t>
    <rPh sb="0" eb="2">
      <t>グンテ</t>
    </rPh>
    <rPh sb="5" eb="6">
      <t>ブクロ</t>
    </rPh>
    <rPh sb="7" eb="8">
      <t>ハナ</t>
    </rPh>
    <rPh sb="9" eb="10">
      <t>ナエ</t>
    </rPh>
    <rPh sb="11" eb="14">
      <t>サンカシャ</t>
    </rPh>
    <rPh sb="14" eb="15">
      <t>ヨウ</t>
    </rPh>
    <rPh sb="16" eb="17">
      <t>チャ</t>
    </rPh>
    <phoneticPr fontId="3"/>
  </si>
  <si>
    <t>教養講座活動費</t>
    <rPh sb="0" eb="2">
      <t>キョウヨウ</t>
    </rPh>
    <rPh sb="2" eb="4">
      <t>コウザ</t>
    </rPh>
    <rPh sb="4" eb="6">
      <t>カツドウ</t>
    </rPh>
    <rPh sb="6" eb="7">
      <t>ヒ</t>
    </rPh>
    <phoneticPr fontId="3"/>
  </si>
  <si>
    <t>講師謝礼、オセロの消耗品、入場料</t>
    <rPh sb="0" eb="2">
      <t>コウシ</t>
    </rPh>
    <rPh sb="2" eb="4">
      <t>シャレイ</t>
    </rPh>
    <rPh sb="9" eb="11">
      <t>ショウモウ</t>
    </rPh>
    <rPh sb="11" eb="12">
      <t>ヒン</t>
    </rPh>
    <rPh sb="13" eb="16">
      <t>ニュウジョウリョウ</t>
    </rPh>
    <phoneticPr fontId="3"/>
  </si>
  <si>
    <t>健康増進活動費</t>
    <rPh sb="0" eb="2">
      <t>ケンコウ</t>
    </rPh>
    <rPh sb="2" eb="4">
      <t>ゾウシン</t>
    </rPh>
    <rPh sb="4" eb="6">
      <t>カツドウ</t>
    </rPh>
    <rPh sb="6" eb="7">
      <t>ヒ</t>
    </rPh>
    <phoneticPr fontId="3"/>
  </si>
  <si>
    <t>資料印刷代、タオル、健康相談講師謝礼</t>
    <rPh sb="0" eb="2">
      <t>シリョウ</t>
    </rPh>
    <rPh sb="2" eb="4">
      <t>インサツ</t>
    </rPh>
    <rPh sb="4" eb="5">
      <t>ダイ</t>
    </rPh>
    <rPh sb="10" eb="12">
      <t>ケンコウ</t>
    </rPh>
    <rPh sb="12" eb="14">
      <t>ソウダン</t>
    </rPh>
    <rPh sb="14" eb="16">
      <t>コウシ</t>
    </rPh>
    <rPh sb="16" eb="18">
      <t>シャレイ</t>
    </rPh>
    <phoneticPr fontId="3"/>
  </si>
  <si>
    <t>①　小　計</t>
    <rPh sb="2" eb="3">
      <t>ショウ</t>
    </rPh>
    <rPh sb="4" eb="5">
      <t>ケイ</t>
    </rPh>
    <phoneticPr fontId="3"/>
  </si>
  <si>
    <t>通学見守り消耗品、子ども用茶菓子</t>
    <phoneticPr fontId="3"/>
  </si>
  <si>
    <t>広報誌印刷代</t>
    <rPh sb="0" eb="3">
      <t>コウホウシ</t>
    </rPh>
    <rPh sb="3" eb="5">
      <t>インサツ</t>
    </rPh>
    <rPh sb="5" eb="6">
      <t>ダイ</t>
    </rPh>
    <phoneticPr fontId="3"/>
  </si>
  <si>
    <t>感染予防対策用消耗品</t>
    <rPh sb="0" eb="2">
      <t>カンセン</t>
    </rPh>
    <rPh sb="2" eb="4">
      <t>ヨボウ</t>
    </rPh>
    <rPh sb="4" eb="7">
      <t>タイサクヨウ</t>
    </rPh>
    <rPh sb="7" eb="9">
      <t>ショウモウ</t>
    </rPh>
    <rPh sb="9" eb="10">
      <t>ヒン</t>
    </rPh>
    <phoneticPr fontId="3"/>
  </si>
  <si>
    <t>体操用消耗品、参加者用お水</t>
    <rPh sb="0" eb="3">
      <t>タイソウヨウ</t>
    </rPh>
    <rPh sb="3" eb="5">
      <t>ショウモウ</t>
    </rPh>
    <rPh sb="5" eb="6">
      <t>ヒン</t>
    </rPh>
    <rPh sb="7" eb="11">
      <t>サンカシャヨウ</t>
    </rPh>
    <rPh sb="12" eb="13">
      <t>ミズ</t>
    </rPh>
    <phoneticPr fontId="3"/>
  </si>
  <si>
    <t>②　小　計</t>
    <rPh sb="2" eb="3">
      <t>ショウ</t>
    </rPh>
    <rPh sb="4" eb="5">
      <t>ケイ</t>
    </rPh>
    <phoneticPr fontId="3"/>
  </si>
  <si>
    <t>③小　計</t>
    <rPh sb="1" eb="2">
      <t>ショウ</t>
    </rPh>
    <rPh sb="3" eb="4">
      <t>ケイ</t>
    </rPh>
    <phoneticPr fontId="3"/>
  </si>
  <si>
    <t>支出合計（①＋②＋③）</t>
    <rPh sb="0" eb="2">
      <t>シシュツ</t>
    </rPh>
    <rPh sb="2" eb="4">
      <t>ゴウケイ</t>
    </rPh>
    <phoneticPr fontId="3"/>
  </si>
  <si>
    <t>東洋町シニアクラブ</t>
    <phoneticPr fontId="3"/>
  </si>
  <si>
    <r>
      <t>宝塚市</t>
    </r>
    <r>
      <rPr>
        <sz val="14"/>
        <rFont val="ＭＳ 明朝"/>
        <family val="1"/>
        <charset val="128"/>
      </rPr>
      <t>東洋町１番１号</t>
    </r>
    <rPh sb="0" eb="3">
      <t>タカラヅカシ</t>
    </rPh>
    <rPh sb="3" eb="6">
      <t>トウヨウチョウ</t>
    </rPh>
    <rPh sb="7" eb="8">
      <t>バン</t>
    </rPh>
    <rPh sb="9" eb="10">
      <t>ゴウ</t>
    </rPh>
    <phoneticPr fontId="3"/>
  </si>
  <si>
    <t>東洋町シニアクラブ</t>
    <rPh sb="0" eb="3">
      <t>トウヨウチョウ</t>
    </rPh>
    <phoneticPr fontId="3"/>
  </si>
  <si>
    <r>
      <rPr>
        <sz val="14"/>
        <rFont val="ＭＳ 明朝"/>
        <family val="1"/>
        <charset val="128"/>
      </rPr>
      <t>宝　塚　花　子　</t>
    </r>
    <r>
      <rPr>
        <sz val="12"/>
        <rFont val="ＭＳ 明朝"/>
        <family val="1"/>
        <charset val="128"/>
      </rPr>
      <t>　　　　　</t>
    </r>
    <rPh sb="0" eb="1">
      <t>タカラ</t>
    </rPh>
    <rPh sb="2" eb="3">
      <t>ツカ</t>
    </rPh>
    <rPh sb="4" eb="5">
      <t>ハナ</t>
    </rPh>
    <rPh sb="6" eb="7">
      <t>コ</t>
    </rPh>
    <phoneticPr fontId="3"/>
  </si>
  <si>
    <t>宝塚　花子</t>
    <rPh sb="0" eb="2">
      <t>タカラヅカ</t>
    </rPh>
    <rPh sb="3" eb="5">
      <t>ハナコ</t>
    </rPh>
    <phoneticPr fontId="3"/>
  </si>
  <si>
    <t>　　　　５０人　　　
（男12人・女3８人）</t>
    <phoneticPr fontId="3"/>
  </si>
  <si>
    <t>　　       １２　ヵ月</t>
    <rPh sb="13" eb="14">
      <t>ゲツ</t>
    </rPh>
    <phoneticPr fontId="3"/>
  </si>
  <si>
    <t>社会奉仕活動</t>
  </si>
  <si>
    <t>道路・公園クリーン活動</t>
    <rPh sb="0" eb="2">
      <t>ドウロ</t>
    </rPh>
    <rPh sb="3" eb="5">
      <t>コウエン</t>
    </rPh>
    <rPh sb="9" eb="11">
      <t>カツドウ</t>
    </rPh>
    <phoneticPr fontId="3"/>
  </si>
  <si>
    <t>●●公園、市道</t>
    <rPh sb="2" eb="4">
      <t>コウエン</t>
    </rPh>
    <rPh sb="5" eb="7">
      <t>シドウ</t>
    </rPh>
    <phoneticPr fontId="3"/>
  </si>
  <si>
    <t>側溝の泥上げ</t>
    <rPh sb="0" eb="2">
      <t>ソッコウ</t>
    </rPh>
    <rPh sb="3" eb="4">
      <t>ドロ</t>
    </rPh>
    <rPh sb="4" eb="5">
      <t>ア</t>
    </rPh>
    <phoneticPr fontId="3"/>
  </si>
  <si>
    <t>市道の側溝</t>
    <rPh sb="0" eb="2">
      <t>シドウ</t>
    </rPh>
    <rPh sb="3" eb="5">
      <t>ソッコウ</t>
    </rPh>
    <phoneticPr fontId="3"/>
  </si>
  <si>
    <t>花壇の手入れ</t>
    <rPh sb="0" eb="2">
      <t>カダン</t>
    </rPh>
    <rPh sb="3" eb="5">
      <t>テイ</t>
    </rPh>
    <phoneticPr fontId="3"/>
  </si>
  <si>
    <t>●●公園</t>
    <rPh sb="2" eb="4">
      <t>コウエン</t>
    </rPh>
    <phoneticPr fontId="3"/>
  </si>
  <si>
    <t>教養講座活動</t>
    <rPh sb="0" eb="2">
      <t>キョウヨウ</t>
    </rPh>
    <rPh sb="2" eb="4">
      <t>コウザ</t>
    </rPh>
    <rPh sb="4" eb="6">
      <t>カツドウ</t>
    </rPh>
    <phoneticPr fontId="3"/>
  </si>
  <si>
    <t>パソコン教室</t>
    <rPh sb="4" eb="6">
      <t>キョウシツ</t>
    </rPh>
    <phoneticPr fontId="3"/>
  </si>
  <si>
    <t>自治会館など</t>
    <rPh sb="0" eb="2">
      <t>ジチ</t>
    </rPh>
    <rPh sb="2" eb="4">
      <t>カイカン</t>
    </rPh>
    <phoneticPr fontId="3"/>
  </si>
  <si>
    <t>社会見学（春と秋）</t>
    <rPh sb="0" eb="2">
      <t>シャカイ</t>
    </rPh>
    <rPh sb="2" eb="4">
      <t>ケンガク</t>
    </rPh>
    <rPh sb="5" eb="6">
      <t>ハル</t>
    </rPh>
    <rPh sb="7" eb="8">
      <t>アキ</t>
    </rPh>
    <phoneticPr fontId="3"/>
  </si>
  <si>
    <t>□□植物園、▲▲美術館など</t>
    <rPh sb="2" eb="5">
      <t>ショクブツエン</t>
    </rPh>
    <rPh sb="8" eb="11">
      <t>ビジュツカン</t>
    </rPh>
    <phoneticPr fontId="3"/>
  </si>
  <si>
    <t>オセロ（月例）</t>
    <rPh sb="4" eb="6">
      <t>ゲツレイ</t>
    </rPh>
    <phoneticPr fontId="3"/>
  </si>
  <si>
    <t>健康増進活動</t>
  </si>
  <si>
    <t>グランドゴルフ</t>
    <phoneticPr fontId="3"/>
  </si>
  <si>
    <t>●●公園など</t>
    <rPh sb="2" eb="4">
      <t>コウエン</t>
    </rPh>
    <phoneticPr fontId="3"/>
  </si>
  <si>
    <t>ハイキング</t>
    <phoneticPr fontId="3"/>
  </si>
  <si>
    <t>武庫川河川敷、六甲山など</t>
    <rPh sb="0" eb="3">
      <t>ムコガワ</t>
    </rPh>
    <rPh sb="3" eb="6">
      <t>カセンジキ</t>
    </rPh>
    <rPh sb="7" eb="10">
      <t>ロッコウサン</t>
    </rPh>
    <phoneticPr fontId="3"/>
  </si>
  <si>
    <t>健康講座・健康相談</t>
    <rPh sb="0" eb="2">
      <t>ケンコウ</t>
    </rPh>
    <rPh sb="2" eb="4">
      <t>コウザ</t>
    </rPh>
    <rPh sb="5" eb="7">
      <t>ケンコウ</t>
    </rPh>
    <rPh sb="7" eb="9">
      <t>ソウダン</t>
    </rPh>
    <phoneticPr fontId="3"/>
  </si>
  <si>
    <t>総会</t>
    <rPh sb="0" eb="2">
      <t>ソウカイ</t>
    </rPh>
    <phoneticPr fontId="3"/>
  </si>
  <si>
    <t>自治会館</t>
    <rPh sb="0" eb="2">
      <t>ジチ</t>
    </rPh>
    <rPh sb="2" eb="4">
      <t>カイカン</t>
    </rPh>
    <phoneticPr fontId="3"/>
  </si>
  <si>
    <t>役員会</t>
    <rPh sb="0" eb="3">
      <t>ヤクインカイ</t>
    </rPh>
    <phoneticPr fontId="3"/>
  </si>
  <si>
    <t>自治会館、会長宅など</t>
    <rPh sb="0" eb="2">
      <t>ジチ</t>
    </rPh>
    <rPh sb="2" eb="4">
      <t>カイカン</t>
    </rPh>
    <rPh sb="5" eb="7">
      <t>カイチョウ</t>
    </rPh>
    <rPh sb="7" eb="8">
      <t>タク</t>
    </rPh>
    <phoneticPr fontId="3"/>
  </si>
  <si>
    <t>忘年会、お花見など</t>
    <rPh sb="0" eb="3">
      <t>ボウネンカイ</t>
    </rPh>
    <rPh sb="5" eb="7">
      <t>ハナミ</t>
    </rPh>
    <phoneticPr fontId="3"/>
  </si>
  <si>
    <t>●●ホテル、夙川公園</t>
    <rPh sb="6" eb="8">
      <t>シュクガワ</t>
    </rPh>
    <rPh sb="8" eb="10">
      <t>コウエン</t>
    </rPh>
    <phoneticPr fontId="3"/>
  </si>
  <si>
    <t>親睦旅行</t>
    <rPh sb="0" eb="2">
      <t>シンボク</t>
    </rPh>
    <rPh sb="2" eb="4">
      <t>リョコウ</t>
    </rPh>
    <phoneticPr fontId="3"/>
  </si>
  <si>
    <t>有馬温泉など</t>
    <rPh sb="0" eb="2">
      <t>アリマ</t>
    </rPh>
    <rPh sb="2" eb="4">
      <t>オンセン</t>
    </rPh>
    <phoneticPr fontId="3"/>
  </si>
  <si>
    <t>令和７年度(2025年度)老人クラブ活動事業費補助金実績報告書</t>
    <rPh sb="13" eb="15">
      <t>ロウジン</t>
    </rPh>
    <phoneticPr fontId="3"/>
  </si>
  <si>
    <t>　　令和７年５月１５日付け、宝塚市指令宝高福第１４７号で交付決定を受けた標記補助金</t>
    <rPh sb="2" eb="4">
      <t>レイワ</t>
    </rPh>
    <rPh sb="14" eb="17">
      <t>タカラヅカシ</t>
    </rPh>
    <rPh sb="20" eb="21">
      <t>タカ</t>
    </rPh>
    <phoneticPr fontId="3"/>
  </si>
  <si>
    <t>　令和7年度(2025年度)老人クラブ活動等社会活動促進事業実績報告書  （別紙４）</t>
    <rPh sb="30" eb="32">
      <t>ジッセキ</t>
    </rPh>
    <rPh sb="32" eb="35">
      <t>ホウコクショ</t>
    </rPh>
    <phoneticPr fontId="3"/>
  </si>
  <si>
    <t>令和7年度(2025年度)老人クラブ活動等社会活動促進事業実績報告書（別紙４－２）</t>
    <rPh sb="0" eb="2">
      <t>レイワ</t>
    </rPh>
    <rPh sb="3" eb="5">
      <t>ネンド</t>
    </rPh>
    <rPh sb="10" eb="12">
      <t>ネンド</t>
    </rPh>
    <rPh sb="13" eb="15">
      <t>ロウジン</t>
    </rPh>
    <rPh sb="18" eb="20">
      <t>カツドウ</t>
    </rPh>
    <rPh sb="20" eb="21">
      <t>トウ</t>
    </rPh>
    <rPh sb="21" eb="23">
      <t>シャカイ</t>
    </rPh>
    <rPh sb="23" eb="25">
      <t>カツドウ</t>
    </rPh>
    <rPh sb="25" eb="27">
      <t>ソクシン</t>
    </rPh>
    <rPh sb="27" eb="29">
      <t>ジギョウ</t>
    </rPh>
    <rPh sb="29" eb="31">
      <t>ジッセキ</t>
    </rPh>
    <rPh sb="31" eb="34">
      <t>ホウコクショ</t>
    </rPh>
    <rPh sb="35" eb="37">
      <t>ベッシ</t>
    </rPh>
    <phoneticPr fontId="3"/>
  </si>
  <si>
    <t>令和7年度(2025年度)老人クラブ活動等社会活動促進事業実績報告書（別紙４－３）</t>
    <phoneticPr fontId="3"/>
  </si>
  <si>
    <t>令和7年度(2025年度)収入支出決算書</t>
    <rPh sb="13" eb="15">
      <t>シュウニュウ</t>
    </rPh>
    <rPh sb="15" eb="17">
      <t>シシュツ</t>
    </rPh>
    <rPh sb="17" eb="20">
      <t>ケッサンショ</t>
    </rPh>
    <phoneticPr fontId="3"/>
  </si>
  <si>
    <t>２　添付書類　　令和７年度(2025年度)収入支出決算書　（別紙５）</t>
    <phoneticPr fontId="3"/>
  </si>
  <si>
    <t>令和6年度からの繰越金</t>
    <rPh sb="0" eb="1">
      <t>レイ</t>
    </rPh>
    <rPh sb="1" eb="2">
      <t>カズ</t>
    </rPh>
    <rPh sb="3" eb="5">
      <t>ネンド</t>
    </rPh>
    <rPh sb="8" eb="10">
      <t>クリコシ</t>
    </rPh>
    <rPh sb="10" eb="11">
      <t>キン</t>
    </rPh>
    <phoneticPr fontId="3"/>
  </si>
  <si>
    <r>
      <t>円　</t>
    </r>
    <r>
      <rPr>
        <sz val="9"/>
        <rFont val="ＭＳ Ｐ明朝"/>
        <family val="1"/>
        <charset val="128"/>
      </rPr>
      <t>←令和8年度予算書（収入）の「繰越金」欄へ、この金額を記入</t>
    </r>
    <rPh sb="0" eb="1">
      <t>エン</t>
    </rPh>
    <rPh sb="3" eb="5">
      <t>レイワ</t>
    </rPh>
    <phoneticPr fontId="3"/>
  </si>
  <si>
    <t>別紙4-4</t>
    <phoneticPr fontId="3"/>
  </si>
  <si>
    <t>（クラブ名：　　　　　　　　　　　　　）</t>
    <rPh sb="4" eb="5">
      <t>メイ</t>
    </rPh>
    <phoneticPr fontId="3"/>
  </si>
  <si>
    <t>■活動実施内容調査</t>
  </si>
  <si>
    <t>各クラブが実施した具体的な活動内容についてご記載ください。</t>
    <phoneticPr fontId="3"/>
  </si>
  <si>
    <r>
      <rPr>
        <sz val="12"/>
        <color theme="1"/>
        <rFont val="游明朝"/>
        <family val="1"/>
        <charset val="128"/>
      </rPr>
      <t>＜A</t>
    </r>
    <r>
      <rPr>
        <sz val="12"/>
        <color theme="1"/>
        <rFont val="ＭＳ 明朝"/>
        <family val="1"/>
        <charset val="128"/>
      </rPr>
      <t>共生型助け合い活動＞</t>
    </r>
    <phoneticPr fontId="41"/>
  </si>
  <si>
    <r>
      <t>＜</t>
    </r>
    <r>
      <rPr>
        <sz val="12"/>
        <color theme="1"/>
        <rFont val="游明朝"/>
        <family val="1"/>
        <charset val="128"/>
      </rPr>
      <t>B</t>
    </r>
    <r>
      <rPr>
        <sz val="12"/>
        <color theme="1"/>
        <rFont val="ＭＳ 明朝"/>
        <family val="1"/>
        <charset val="128"/>
      </rPr>
      <t>会員加入促進活動＞</t>
    </r>
  </si>
  <si>
    <r>
      <t>＜</t>
    </r>
    <r>
      <rPr>
        <sz val="12"/>
        <color theme="1"/>
        <rFont val="游明朝"/>
        <family val="1"/>
        <charset val="128"/>
      </rPr>
      <t>C</t>
    </r>
    <r>
      <rPr>
        <sz val="12"/>
        <color theme="1"/>
        <rFont val="ＭＳ 明朝"/>
        <family val="1"/>
        <charset val="128"/>
      </rPr>
      <t>地域活動の再開＞</t>
    </r>
    <phoneticPr fontId="41"/>
  </si>
  <si>
    <t>※具体例を記入してください。</t>
    <rPh sb="1" eb="4">
      <t>グタイレイ</t>
    </rPh>
    <rPh sb="5" eb="7">
      <t>キニュウ</t>
    </rPh>
    <phoneticPr fontId="3"/>
  </si>
  <si>
    <t>※具体例を記入してください。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</si>
</sst>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TmsRmn"/>
      <family val="2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indexed="8"/>
      <name val="Arial"/>
      <family val="2"/>
    </font>
    <font>
      <b/>
      <sz val="20"/>
      <color rgb="FFFF000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b/>
      <sz val="12"/>
      <color indexed="8"/>
      <name val="ＭＳ 明朝"/>
      <family val="1"/>
      <charset val="128"/>
    </font>
    <font>
      <sz val="14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4"/>
      <name val="HG丸ｺﾞｼｯｸM-PRO"/>
      <family val="3"/>
      <charset val="128"/>
    </font>
    <font>
      <sz val="14"/>
      <name val="ＭＳ 明朝"/>
      <family val="1"/>
      <charset val="128"/>
    </font>
    <font>
      <sz val="12"/>
      <color theme="1"/>
      <name val="MS Gothic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游明朝"/>
      <family val="1"/>
      <charset val="128"/>
    </font>
    <font>
      <sz val="6"/>
      <name val="MS 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/>
      <bottom/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8" fillId="0" borderId="0">
      <alignment vertical="center"/>
    </xf>
  </cellStyleXfs>
  <cellXfs count="295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distributed" wrapText="1"/>
    </xf>
    <xf numFmtId="0" fontId="0" fillId="0" borderId="0" xfId="0" applyBorder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2" borderId="2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11" fillId="2" borderId="0" xfId="0" applyFont="1" applyFill="1"/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5" fillId="2" borderId="0" xfId="0" applyFont="1" applyFill="1" applyAlignment="1">
      <alignment vertical="center"/>
    </xf>
    <xf numFmtId="38" fontId="16" fillId="2" borderId="2" xfId="1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vertical="center" shrinkToFit="1"/>
      <protection locked="0"/>
    </xf>
    <xf numFmtId="0" fontId="16" fillId="2" borderId="2" xfId="0" applyFont="1" applyFill="1" applyBorder="1" applyAlignment="1" applyProtection="1">
      <alignment vertical="center"/>
      <protection locked="0"/>
    </xf>
    <xf numFmtId="176" fontId="12" fillId="2" borderId="0" xfId="0" applyNumberFormat="1" applyFont="1" applyFill="1" applyAlignment="1">
      <alignment vertical="center"/>
    </xf>
    <xf numFmtId="176" fontId="12" fillId="2" borderId="0" xfId="0" applyNumberFormat="1" applyFont="1" applyFill="1" applyBorder="1" applyAlignment="1">
      <alignment vertical="center"/>
    </xf>
    <xf numFmtId="176" fontId="13" fillId="2" borderId="0" xfId="0" applyNumberFormat="1" applyFont="1" applyFill="1" applyAlignment="1">
      <alignment vertical="center"/>
    </xf>
    <xf numFmtId="0" fontId="2" fillId="0" borderId="45" xfId="0" applyFont="1" applyBorder="1" applyAlignment="1">
      <alignment vertical="center" wrapText="1"/>
    </xf>
    <xf numFmtId="0" fontId="4" fillId="0" borderId="48" xfId="0" applyFont="1" applyBorder="1" applyAlignment="1">
      <alignment horizontal="center" vertical="center" wrapText="1"/>
    </xf>
    <xf numFmtId="0" fontId="14" fillId="0" borderId="52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14" fillId="0" borderId="53" xfId="0" applyFont="1" applyBorder="1" applyAlignment="1">
      <alignment vertical="center" wrapText="1"/>
    </xf>
    <xf numFmtId="0" fontId="14" fillId="0" borderId="56" xfId="0" applyFont="1" applyBorder="1" applyAlignment="1">
      <alignment vertical="center" wrapText="1"/>
    </xf>
    <xf numFmtId="0" fontId="12" fillId="2" borderId="3" xfId="0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vertical="center" wrapText="1" shrinkToFit="1"/>
      <protection locked="0"/>
    </xf>
    <xf numFmtId="0" fontId="12" fillId="2" borderId="2" xfId="0" applyFont="1" applyFill="1" applyBorder="1" applyAlignment="1" applyProtection="1">
      <alignment vertical="center"/>
      <protection locked="0"/>
    </xf>
    <xf numFmtId="0" fontId="30" fillId="2" borderId="6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left" vertical="center"/>
    </xf>
    <xf numFmtId="0" fontId="33" fillId="2" borderId="13" xfId="0" applyFont="1" applyFill="1" applyBorder="1" applyAlignment="1">
      <alignment horizontal="left" vertical="center"/>
    </xf>
    <xf numFmtId="0" fontId="33" fillId="2" borderId="14" xfId="0" applyFont="1" applyFill="1" applyBorder="1" applyAlignment="1">
      <alignment horizontal="left" vertical="center"/>
    </xf>
    <xf numFmtId="0" fontId="33" fillId="2" borderId="15" xfId="0" applyFont="1" applyFill="1" applyBorder="1" applyAlignment="1">
      <alignment horizontal="left" vertical="center"/>
    </xf>
    <xf numFmtId="176" fontId="33" fillId="2" borderId="15" xfId="0" applyNumberFormat="1" applyFont="1" applyFill="1" applyBorder="1" applyAlignment="1">
      <alignment horizontal="right" vertical="center"/>
    </xf>
    <xf numFmtId="176" fontId="33" fillId="2" borderId="16" xfId="0" applyNumberFormat="1" applyFont="1" applyFill="1" applyBorder="1" applyAlignment="1">
      <alignment horizontal="right" vertical="center"/>
    </xf>
    <xf numFmtId="0" fontId="33" fillId="2" borderId="17" xfId="0" applyFont="1" applyFill="1" applyBorder="1" applyAlignment="1">
      <alignment horizontal="left" vertical="center"/>
    </xf>
    <xf numFmtId="0" fontId="33" fillId="2" borderId="18" xfId="0" applyFont="1" applyFill="1" applyBorder="1" applyAlignment="1">
      <alignment horizontal="left" vertical="center"/>
    </xf>
    <xf numFmtId="0" fontId="33" fillId="2" borderId="19" xfId="0" applyFont="1" applyFill="1" applyBorder="1" applyAlignment="1">
      <alignment horizontal="left" vertical="center"/>
    </xf>
    <xf numFmtId="0" fontId="33" fillId="2" borderId="20" xfId="0" applyFont="1" applyFill="1" applyBorder="1" applyAlignment="1">
      <alignment horizontal="left" vertical="center"/>
    </xf>
    <xf numFmtId="0" fontId="33" fillId="2" borderId="21" xfId="0" applyFont="1" applyFill="1" applyBorder="1" applyAlignment="1">
      <alignment horizontal="left" vertical="center"/>
    </xf>
    <xf numFmtId="176" fontId="33" fillId="2" borderId="22" xfId="0" applyNumberFormat="1" applyFont="1" applyFill="1" applyBorder="1" applyAlignment="1">
      <alignment horizontal="right" vertical="center"/>
    </xf>
    <xf numFmtId="176" fontId="33" fillId="2" borderId="23" xfId="0" applyNumberFormat="1" applyFont="1" applyFill="1" applyBorder="1" applyAlignment="1">
      <alignment horizontal="right" vertical="center"/>
    </xf>
    <xf numFmtId="0" fontId="33" fillId="2" borderId="41" xfId="0" applyFont="1" applyFill="1" applyBorder="1" applyAlignment="1">
      <alignment horizontal="left" vertical="center"/>
    </xf>
    <xf numFmtId="0" fontId="33" fillId="2" borderId="42" xfId="0" applyFont="1" applyFill="1" applyBorder="1" applyAlignment="1">
      <alignment horizontal="left" vertical="center"/>
    </xf>
    <xf numFmtId="176" fontId="33" fillId="2" borderId="23" xfId="0" quotePrefix="1" applyNumberFormat="1" applyFont="1" applyFill="1" applyBorder="1" applyAlignment="1">
      <alignment horizontal="right" vertical="center"/>
    </xf>
    <xf numFmtId="0" fontId="9" fillId="2" borderId="4" xfId="0" applyFont="1" applyFill="1" applyBorder="1"/>
    <xf numFmtId="0" fontId="10" fillId="2" borderId="4" xfId="0" applyFont="1" applyFill="1" applyBorder="1"/>
    <xf numFmtId="0" fontId="29" fillId="0" borderId="0" xfId="0" applyFont="1" applyBorder="1" applyAlignment="1"/>
    <xf numFmtId="0" fontId="0" fillId="0" borderId="57" xfId="0" applyBorder="1"/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3" xfId="0" applyFont="1" applyBorder="1"/>
    <xf numFmtId="0" fontId="6" fillId="0" borderId="0" xfId="0" applyFont="1" applyBorder="1"/>
    <xf numFmtId="0" fontId="21" fillId="0" borderId="5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0" xfId="0" applyFont="1" applyBorder="1" applyAlignment="1">
      <alignment vertical="center" wrapText="1"/>
    </xf>
    <xf numFmtId="0" fontId="14" fillId="0" borderId="51" xfId="0" applyFont="1" applyFill="1" applyBorder="1" applyAlignment="1">
      <alignment horizontal="right" vertical="center" wrapText="1"/>
    </xf>
    <xf numFmtId="0" fontId="14" fillId="0" borderId="69" xfId="0" applyFont="1" applyFill="1" applyBorder="1" applyAlignment="1">
      <alignment horizontal="right" vertical="center" wrapText="1"/>
    </xf>
    <xf numFmtId="0" fontId="14" fillId="0" borderId="70" xfId="0" applyFont="1" applyFill="1" applyBorder="1" applyAlignment="1">
      <alignment horizontal="right" vertical="center" wrapText="1"/>
    </xf>
    <xf numFmtId="0" fontId="4" fillId="0" borderId="66" xfId="0" applyFont="1" applyBorder="1" applyAlignment="1">
      <alignment horizontal="center" vertical="center" wrapText="1"/>
    </xf>
    <xf numFmtId="0" fontId="21" fillId="0" borderId="59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28" fillId="0" borderId="51" xfId="0" applyFont="1" applyBorder="1" applyAlignment="1">
      <alignment vertical="center" wrapText="1"/>
    </xf>
    <xf numFmtId="0" fontId="2" fillId="0" borderId="49" xfId="0" applyFont="1" applyBorder="1" applyAlignment="1">
      <alignment horizontal="left" vertical="top" wrapText="1"/>
    </xf>
    <xf numFmtId="0" fontId="4" fillId="0" borderId="37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1" fillId="0" borderId="7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2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73" xfId="0" applyFont="1" applyBorder="1" applyAlignment="1">
      <alignment vertical="center"/>
    </xf>
    <xf numFmtId="0" fontId="0" fillId="0" borderId="9" xfId="0" applyBorder="1"/>
    <xf numFmtId="0" fontId="0" fillId="0" borderId="72" xfId="0" applyBorder="1"/>
    <xf numFmtId="0" fontId="2" fillId="0" borderId="9" xfId="0" applyFont="1" applyBorder="1"/>
    <xf numFmtId="0" fontId="6" fillId="0" borderId="33" xfId="0" applyFont="1" applyBorder="1"/>
    <xf numFmtId="0" fontId="6" fillId="0" borderId="72" xfId="0" applyFont="1" applyBorder="1"/>
    <xf numFmtId="0" fontId="0" fillId="0" borderId="72" xfId="0" applyBorder="1" applyAlignment="1">
      <alignment vertical="top" wrapText="1"/>
    </xf>
    <xf numFmtId="0" fontId="0" fillId="0" borderId="6" xfId="0" applyBorder="1"/>
    <xf numFmtId="0" fontId="7" fillId="0" borderId="61" xfId="0" applyFont="1" applyBorder="1"/>
    <xf numFmtId="0" fontId="0" fillId="0" borderId="77" xfId="0" applyBorder="1"/>
    <xf numFmtId="0" fontId="2" fillId="0" borderId="61" xfId="0" applyFont="1" applyBorder="1"/>
    <xf numFmtId="0" fontId="0" fillId="0" borderId="56" xfId="0" applyBorder="1"/>
    <xf numFmtId="0" fontId="0" fillId="0" borderId="61" xfId="0" applyBorder="1" applyAlignment="1">
      <alignment vertical="center"/>
    </xf>
    <xf numFmtId="0" fontId="2" fillId="0" borderId="77" xfId="0" applyFont="1" applyBorder="1" applyAlignment="1">
      <alignment vertical="center" wrapText="1"/>
    </xf>
    <xf numFmtId="0" fontId="14" fillId="0" borderId="77" xfId="0" applyFont="1" applyFill="1" applyBorder="1" applyAlignment="1">
      <alignment horizontal="right" vertical="center" wrapText="1"/>
    </xf>
    <xf numFmtId="0" fontId="0" fillId="3" borderId="56" xfId="0" applyFill="1" applyBorder="1"/>
    <xf numFmtId="176" fontId="33" fillId="2" borderId="13" xfId="0" applyNumberFormat="1" applyFont="1" applyFill="1" applyBorder="1" applyAlignment="1">
      <alignment horizontal="right" vertical="center"/>
    </xf>
    <xf numFmtId="176" fontId="33" fillId="2" borderId="11" xfId="0" applyNumberFormat="1" applyFont="1" applyFill="1" applyBorder="1" applyAlignment="1">
      <alignment horizontal="right" vertical="center"/>
    </xf>
    <xf numFmtId="176" fontId="33" fillId="2" borderId="18" xfId="0" applyNumberFormat="1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 wrapText="1"/>
    </xf>
    <xf numFmtId="0" fontId="0" fillId="2" borderId="78" xfId="0" applyFill="1" applyBorder="1" applyAlignment="1">
      <alignment vertical="center"/>
    </xf>
    <xf numFmtId="0" fontId="15" fillId="2" borderId="79" xfId="0" applyFont="1" applyFill="1" applyBorder="1" applyAlignment="1">
      <alignment vertical="center"/>
    </xf>
    <xf numFmtId="0" fontId="0" fillId="2" borderId="80" xfId="0" applyFill="1" applyBorder="1" applyAlignment="1">
      <alignment vertical="center"/>
    </xf>
    <xf numFmtId="0" fontId="0" fillId="2" borderId="81" xfId="0" applyFill="1" applyBorder="1" applyAlignment="1">
      <alignment vertical="center"/>
    </xf>
    <xf numFmtId="0" fontId="0" fillId="2" borderId="57" xfId="0" applyFill="1" applyBorder="1" applyAlignment="1">
      <alignment vertical="center"/>
    </xf>
    <xf numFmtId="0" fontId="18" fillId="2" borderId="57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right" vertical="center"/>
    </xf>
    <xf numFmtId="38" fontId="23" fillId="2" borderId="2" xfId="1" applyFont="1" applyFill="1" applyBorder="1" applyAlignment="1" applyProtection="1">
      <alignment vertical="center"/>
      <protection locked="0"/>
    </xf>
    <xf numFmtId="38" fontId="23" fillId="2" borderId="10" xfId="1" applyFont="1" applyFill="1" applyBorder="1" applyAlignment="1" applyProtection="1">
      <alignment vertical="center"/>
      <protection locked="0"/>
    </xf>
    <xf numFmtId="38" fontId="23" fillId="2" borderId="6" xfId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82" xfId="0" applyFill="1" applyBorder="1" applyAlignment="1">
      <alignment vertical="center"/>
    </xf>
    <xf numFmtId="38" fontId="23" fillId="2" borderId="2" xfId="1" applyFont="1" applyFill="1" applyBorder="1" applyAlignment="1">
      <alignment vertical="center"/>
    </xf>
    <xf numFmtId="0" fontId="12" fillId="0" borderId="2" xfId="0" applyFont="1" applyFill="1" applyBorder="1" applyAlignment="1" applyProtection="1">
      <alignment vertical="center"/>
      <protection locked="0"/>
    </xf>
    <xf numFmtId="38" fontId="23" fillId="2" borderId="10" xfId="1" applyFont="1" applyFill="1" applyBorder="1" applyAlignment="1">
      <alignment vertical="center"/>
    </xf>
    <xf numFmtId="176" fontId="12" fillId="2" borderId="81" xfId="0" applyNumberFormat="1" applyFont="1" applyFill="1" applyBorder="1" applyAlignment="1">
      <alignment vertical="center"/>
    </xf>
    <xf numFmtId="176" fontId="12" fillId="2" borderId="4" xfId="0" applyNumberFormat="1" applyFont="1" applyFill="1" applyBorder="1" applyAlignment="1">
      <alignment vertical="center"/>
    </xf>
    <xf numFmtId="176" fontId="12" fillId="2" borderId="57" xfId="0" applyNumberFormat="1" applyFont="1" applyFill="1" applyBorder="1" applyAlignment="1">
      <alignment vertical="center"/>
    </xf>
    <xf numFmtId="176" fontId="12" fillId="2" borderId="5" xfId="0" applyNumberFormat="1" applyFont="1" applyFill="1" applyBorder="1" applyAlignment="1">
      <alignment vertical="center"/>
    </xf>
    <xf numFmtId="176" fontId="13" fillId="2" borderId="81" xfId="0" applyNumberFormat="1" applyFont="1" applyFill="1" applyBorder="1" applyAlignment="1">
      <alignment vertical="center"/>
    </xf>
    <xf numFmtId="176" fontId="13" fillId="2" borderId="0" xfId="0" applyNumberFormat="1" applyFont="1" applyFill="1" applyBorder="1" applyAlignment="1">
      <alignment vertical="center"/>
    </xf>
    <xf numFmtId="176" fontId="13" fillId="2" borderId="57" xfId="0" applyNumberFormat="1" applyFont="1" applyFill="1" applyBorder="1" applyAlignment="1">
      <alignment vertical="center"/>
    </xf>
    <xf numFmtId="0" fontId="0" fillId="2" borderId="83" xfId="0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0" fontId="0" fillId="2" borderId="84" xfId="0" applyFill="1" applyBorder="1" applyAlignment="1">
      <alignment vertical="center"/>
    </xf>
    <xf numFmtId="38" fontId="23" fillId="4" borderId="2" xfId="1" applyFont="1" applyFill="1" applyBorder="1" applyAlignment="1">
      <alignment vertical="center"/>
    </xf>
    <xf numFmtId="38" fontId="35" fillId="4" borderId="2" xfId="1" applyFont="1" applyFill="1" applyBorder="1" applyAlignment="1" applyProtection="1">
      <alignment vertical="center"/>
      <protection locked="0"/>
    </xf>
    <xf numFmtId="38" fontId="35" fillId="5" borderId="2" xfId="1" applyFont="1" applyFill="1" applyBorder="1" applyAlignment="1" applyProtection="1">
      <alignment vertical="center"/>
      <protection locked="0"/>
    </xf>
    <xf numFmtId="0" fontId="9" fillId="2" borderId="78" xfId="0" applyFont="1" applyFill="1" applyBorder="1"/>
    <xf numFmtId="0" fontId="9" fillId="2" borderId="79" xfId="0" applyFont="1" applyFill="1" applyBorder="1"/>
    <xf numFmtId="0" fontId="10" fillId="2" borderId="79" xfId="0" applyFont="1" applyFill="1" applyBorder="1"/>
    <xf numFmtId="0" fontId="9" fillId="2" borderId="80" xfId="0" applyFont="1" applyFill="1" applyBorder="1"/>
    <xf numFmtId="0" fontId="0" fillId="2" borderId="81" xfId="0" applyFill="1" applyBorder="1"/>
    <xf numFmtId="0" fontId="4" fillId="6" borderId="7" xfId="0" applyFont="1" applyFill="1" applyBorder="1" applyAlignment="1">
      <alignment horizontal="center" vertical="center" wrapText="1"/>
    </xf>
    <xf numFmtId="0" fontId="18" fillId="2" borderId="57" xfId="0" applyFont="1" applyFill="1" applyBorder="1"/>
    <xf numFmtId="0" fontId="4" fillId="6" borderId="8" xfId="0" applyFont="1" applyFill="1" applyBorder="1" applyAlignment="1">
      <alignment horizontal="center" vertical="center" wrapText="1"/>
    </xf>
    <xf numFmtId="0" fontId="0" fillId="2" borderId="57" xfId="0" applyFill="1" applyBorder="1"/>
    <xf numFmtId="0" fontId="11" fillId="2" borderId="81" xfId="0" applyFont="1" applyFill="1" applyBorder="1"/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1" fillId="6" borderId="86" xfId="0" applyFont="1" applyFill="1" applyBorder="1" applyAlignment="1">
      <alignment horizontal="center" vertical="center" wrapText="1"/>
    </xf>
    <xf numFmtId="0" fontId="11" fillId="2" borderId="57" xfId="0" applyFont="1" applyFill="1" applyBorder="1"/>
    <xf numFmtId="177" fontId="33" fillId="2" borderId="88" xfId="0" applyNumberFormat="1" applyFont="1" applyFill="1" applyBorder="1" applyAlignment="1">
      <alignment horizontal="right" vertical="center"/>
    </xf>
    <xf numFmtId="0" fontId="1" fillId="2" borderId="81" xfId="0" applyFont="1" applyFill="1" applyBorder="1"/>
    <xf numFmtId="0" fontId="1" fillId="2" borderId="57" xfId="0" applyFont="1" applyFill="1" applyBorder="1"/>
    <xf numFmtId="176" fontId="19" fillId="2" borderId="18" xfId="0" applyNumberFormat="1" applyFont="1" applyFill="1" applyBorder="1" applyAlignment="1">
      <alignment horizontal="right" vertical="center"/>
    </xf>
    <xf numFmtId="177" fontId="19" fillId="2" borderId="18" xfId="0" applyNumberFormat="1" applyFont="1" applyFill="1" applyBorder="1" applyAlignment="1">
      <alignment horizontal="right" vertical="center"/>
    </xf>
    <xf numFmtId="0" fontId="9" fillId="2" borderId="83" xfId="0" applyFont="1" applyFill="1" applyBorder="1"/>
    <xf numFmtId="0" fontId="9" fillId="2" borderId="84" xfId="0" applyFont="1" applyFill="1" applyBorder="1"/>
    <xf numFmtId="0" fontId="11" fillId="0" borderId="9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7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2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right" vertical="center"/>
    </xf>
    <xf numFmtId="49" fontId="4" fillId="0" borderId="72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72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/>
    </xf>
    <xf numFmtId="0" fontId="11" fillId="6" borderId="35" xfId="0" applyFont="1" applyFill="1" applyBorder="1" applyAlignment="1"/>
    <xf numFmtId="0" fontId="29" fillId="2" borderId="3" xfId="0" applyFont="1" applyFill="1" applyBorder="1" applyAlignment="1">
      <alignment horizontal="left" vertical="center"/>
    </xf>
    <xf numFmtId="0" fontId="4" fillId="6" borderId="30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31" fillId="2" borderId="28" xfId="0" applyFont="1" applyFill="1" applyBorder="1" applyAlignment="1">
      <alignment vertical="center" wrapText="1"/>
    </xf>
    <xf numFmtId="0" fontId="32" fillId="2" borderId="29" xfId="0" applyFont="1" applyFill="1" applyBorder="1" applyAlignment="1">
      <alignment vertical="center" wrapText="1"/>
    </xf>
    <xf numFmtId="0" fontId="32" fillId="2" borderId="85" xfId="0" applyFont="1" applyFill="1" applyBorder="1" applyAlignment="1">
      <alignment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31" fillId="2" borderId="28" xfId="0" applyFont="1" applyFill="1" applyBorder="1" applyAlignment="1">
      <alignment horizontal="left" vertical="center" wrapText="1"/>
    </xf>
    <xf numFmtId="0" fontId="32" fillId="2" borderId="29" xfId="0" applyFont="1" applyFill="1" applyBorder="1" applyAlignment="1">
      <alignment horizontal="left" vertical="center" wrapText="1"/>
    </xf>
    <xf numFmtId="0" fontId="32" fillId="2" borderId="85" xfId="0" applyFont="1" applyFill="1" applyBorder="1" applyAlignment="1">
      <alignment horizontal="left" vertical="center" wrapText="1"/>
    </xf>
    <xf numFmtId="0" fontId="11" fillId="6" borderId="36" xfId="0" applyFont="1" applyFill="1" applyBorder="1" applyAlignment="1">
      <alignment horizontal="center" vertical="center" textRotation="255"/>
    </xf>
    <xf numFmtId="0" fontId="11" fillId="6" borderId="25" xfId="0" applyFont="1" applyFill="1" applyBorder="1" applyAlignment="1">
      <alignment horizontal="center" vertical="center" textRotation="255"/>
    </xf>
    <xf numFmtId="0" fontId="11" fillId="6" borderId="89" xfId="0" applyFont="1" applyFill="1" applyBorder="1" applyAlignment="1">
      <alignment horizontal="center" vertical="center" textRotation="255"/>
    </xf>
    <xf numFmtId="0" fontId="11" fillId="6" borderId="37" xfId="0" applyFont="1" applyFill="1" applyBorder="1" applyAlignment="1">
      <alignment horizontal="center" vertical="center" textRotation="255" wrapText="1"/>
    </xf>
    <xf numFmtId="0" fontId="11" fillId="6" borderId="9" xfId="0" applyFont="1" applyFill="1" applyBorder="1" applyAlignment="1">
      <alignment horizontal="center" vertical="center" textRotation="255" wrapText="1"/>
    </xf>
    <xf numFmtId="0" fontId="11" fillId="6" borderId="38" xfId="0" applyFont="1" applyFill="1" applyBorder="1" applyAlignment="1">
      <alignment horizontal="center" vertical="center" textRotation="255" wrapText="1"/>
    </xf>
    <xf numFmtId="176" fontId="33" fillId="2" borderId="87" xfId="0" applyNumberFormat="1" applyFont="1" applyFill="1" applyBorder="1" applyAlignment="1">
      <alignment horizontal="right" vertical="center"/>
    </xf>
    <xf numFmtId="176" fontId="33" fillId="2" borderId="86" xfId="0" applyNumberFormat="1" applyFont="1" applyFill="1" applyBorder="1" applyAlignment="1">
      <alignment horizontal="right" vertical="center"/>
    </xf>
    <xf numFmtId="176" fontId="33" fillId="2" borderId="88" xfId="0" applyNumberFormat="1" applyFont="1" applyFill="1" applyBorder="1" applyAlignment="1">
      <alignment horizontal="right" vertical="center"/>
    </xf>
    <xf numFmtId="0" fontId="11" fillId="6" borderId="27" xfId="0" applyFont="1" applyFill="1" applyBorder="1" applyAlignment="1">
      <alignment horizontal="center" vertical="center" textRotation="255" wrapText="1"/>
    </xf>
    <xf numFmtId="0" fontId="25" fillId="2" borderId="90" xfId="0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0" fontId="26" fillId="2" borderId="33" xfId="0" applyFont="1" applyFill="1" applyBorder="1" applyAlignment="1">
      <alignment vertical="center"/>
    </xf>
    <xf numFmtId="0" fontId="12" fillId="6" borderId="91" xfId="0" applyFont="1" applyFill="1" applyBorder="1" applyAlignment="1">
      <alignment vertical="center" textRotation="255" wrapText="1"/>
    </xf>
    <xf numFmtId="0" fontId="12" fillId="6" borderId="25" xfId="0" applyFont="1" applyFill="1" applyBorder="1" applyAlignment="1">
      <alignment vertical="center" textRotation="255" wrapText="1"/>
    </xf>
    <xf numFmtId="0" fontId="12" fillId="6" borderId="89" xfId="0" applyFont="1" applyFill="1" applyBorder="1" applyAlignment="1">
      <alignment vertical="center" textRotation="255" wrapText="1"/>
    </xf>
    <xf numFmtId="0" fontId="12" fillId="6" borderId="26" xfId="0" applyFont="1" applyFill="1" applyBorder="1" applyAlignment="1">
      <alignment horizontal="center" vertical="center" textRotation="255" wrapText="1"/>
    </xf>
    <xf numFmtId="0" fontId="12" fillId="6" borderId="9" xfId="0" applyFont="1" applyFill="1" applyBorder="1" applyAlignment="1">
      <alignment horizontal="center" vertical="center" textRotation="255" wrapText="1"/>
    </xf>
    <xf numFmtId="0" fontId="12" fillId="6" borderId="27" xfId="0" applyFont="1" applyFill="1" applyBorder="1" applyAlignment="1">
      <alignment horizontal="center" vertical="center" textRotation="255" wrapText="1"/>
    </xf>
    <xf numFmtId="177" fontId="33" fillId="2" borderId="87" xfId="0" applyNumberFormat="1" applyFont="1" applyFill="1" applyBorder="1" applyAlignment="1">
      <alignment horizontal="right" vertical="center"/>
    </xf>
    <xf numFmtId="177" fontId="33" fillId="2" borderId="86" xfId="0" applyNumberFormat="1" applyFont="1" applyFill="1" applyBorder="1" applyAlignment="1">
      <alignment horizontal="right" vertical="center"/>
    </xf>
    <xf numFmtId="177" fontId="33" fillId="2" borderId="88" xfId="0" applyNumberFormat="1" applyFont="1" applyFill="1" applyBorder="1" applyAlignment="1">
      <alignment horizontal="right" vertical="center"/>
    </xf>
    <xf numFmtId="0" fontId="27" fillId="2" borderId="90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71" xfId="0" applyFont="1" applyBorder="1" applyAlignment="1">
      <alignment horizontal="center" vertical="center"/>
    </xf>
    <xf numFmtId="0" fontId="0" fillId="3" borderId="38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73" xfId="0" applyFill="1" applyBorder="1" applyAlignment="1">
      <alignment horizontal="left" vertical="center" wrapText="1"/>
    </xf>
    <xf numFmtId="0" fontId="2" fillId="0" borderId="63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0" borderId="64" xfId="0" applyFont="1" applyFill="1" applyBorder="1" applyAlignment="1">
      <alignment horizontal="left" vertical="center"/>
    </xf>
    <xf numFmtId="0" fontId="2" fillId="0" borderId="65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top" textRotation="255" wrapText="1"/>
    </xf>
    <xf numFmtId="0" fontId="2" fillId="0" borderId="46" xfId="0" applyFont="1" applyBorder="1" applyAlignment="1">
      <alignment horizontal="center" vertical="top" textRotation="255" wrapText="1"/>
    </xf>
    <xf numFmtId="0" fontId="2" fillId="0" borderId="47" xfId="0" applyFont="1" applyBorder="1" applyAlignment="1">
      <alignment horizontal="center" vertical="top" textRotation="255" wrapText="1"/>
    </xf>
    <xf numFmtId="0" fontId="2" fillId="0" borderId="44" xfId="0" applyFont="1" applyBorder="1" applyAlignment="1">
      <alignment horizontal="center" vertical="center" textRotation="255" wrapText="1"/>
    </xf>
    <xf numFmtId="0" fontId="2" fillId="0" borderId="47" xfId="0" applyFont="1" applyBorder="1" applyAlignment="1">
      <alignment horizontal="center" vertical="center" textRotation="255" wrapText="1"/>
    </xf>
    <xf numFmtId="0" fontId="2" fillId="0" borderId="36" xfId="0" applyFont="1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textRotation="255" wrapText="1"/>
    </xf>
    <xf numFmtId="0" fontId="0" fillId="0" borderId="54" xfId="0" applyBorder="1" applyAlignment="1">
      <alignment horizontal="center" vertical="center" textRotation="255" wrapText="1"/>
    </xf>
    <xf numFmtId="0" fontId="2" fillId="0" borderId="36" xfId="0" applyFont="1" applyBorder="1" applyAlignment="1">
      <alignment horizontal="center" vertical="distributed" textRotation="255" wrapText="1"/>
    </xf>
    <xf numFmtId="0" fontId="0" fillId="0" borderId="25" xfId="0" applyBorder="1" applyAlignment="1">
      <alignment horizontal="center" vertical="distributed" textRotation="255" wrapText="1"/>
    </xf>
    <xf numFmtId="0" fontId="0" fillId="0" borderId="54" xfId="0" applyBorder="1" applyAlignment="1">
      <alignment horizontal="center" vertical="distributed" textRotation="255" wrapText="1"/>
    </xf>
    <xf numFmtId="0" fontId="29" fillId="0" borderId="74" xfId="0" applyFont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29" fillId="0" borderId="76" xfId="0" applyFont="1" applyBorder="1" applyAlignment="1">
      <alignment horizontal="center" vertical="center"/>
    </xf>
    <xf numFmtId="0" fontId="4" fillId="0" borderId="6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center" vertical="center" textRotation="255" wrapText="1"/>
    </xf>
    <xf numFmtId="0" fontId="2" fillId="0" borderId="25" xfId="0" applyFont="1" applyFill="1" applyBorder="1" applyAlignment="1">
      <alignment horizontal="center" vertical="center" textRotation="255" wrapText="1"/>
    </xf>
    <xf numFmtId="0" fontId="2" fillId="0" borderId="55" xfId="0" applyFont="1" applyFill="1" applyBorder="1" applyAlignment="1">
      <alignment horizontal="center" vertical="center" textRotation="255" wrapText="1"/>
    </xf>
    <xf numFmtId="0" fontId="14" fillId="0" borderId="49" xfId="0" applyFont="1" applyFill="1" applyBorder="1" applyAlignment="1">
      <alignment horizontal="left" vertical="center" wrapText="1"/>
    </xf>
    <xf numFmtId="0" fontId="14" fillId="0" borderId="50" xfId="0" applyFont="1" applyFill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0" fillId="3" borderId="59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3" fillId="2" borderId="39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textRotation="255"/>
    </xf>
    <xf numFmtId="0" fontId="16" fillId="2" borderId="11" xfId="0" applyFont="1" applyFill="1" applyBorder="1" applyAlignment="1">
      <alignment horizontal="center" vertical="center" textRotation="255"/>
    </xf>
    <xf numFmtId="0" fontId="16" fillId="2" borderId="40" xfId="0" applyFont="1" applyFill="1" applyBorder="1" applyAlignment="1">
      <alignment horizontal="center" vertical="center" textRotation="255"/>
    </xf>
    <xf numFmtId="0" fontId="12" fillId="2" borderId="2" xfId="0" applyFont="1" applyFill="1" applyBorder="1" applyAlignment="1">
      <alignment vertical="center" wrapText="1"/>
    </xf>
    <xf numFmtId="0" fontId="23" fillId="2" borderId="39" xfId="0" applyFont="1" applyFill="1" applyBorder="1" applyAlignment="1">
      <alignment vertical="center"/>
    </xf>
    <xf numFmtId="0" fontId="23" fillId="2" borderId="24" xfId="0" applyFont="1" applyFill="1" applyBorder="1" applyAlignment="1">
      <alignment vertical="center"/>
    </xf>
    <xf numFmtId="176" fontId="12" fillId="2" borderId="0" xfId="0" applyNumberFormat="1" applyFont="1" applyFill="1" applyBorder="1" applyAlignment="1">
      <alignment horizontal="left" vertical="center"/>
    </xf>
    <xf numFmtId="0" fontId="12" fillId="2" borderId="82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40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center" vertical="center" textRotation="255" wrapText="1" shrinkToFit="1"/>
    </xf>
    <xf numFmtId="0" fontId="22" fillId="2" borderId="11" xfId="0" applyFont="1" applyFill="1" applyBorder="1" applyAlignment="1">
      <alignment horizontal="center" vertical="center" textRotation="255" shrinkToFit="1"/>
    </xf>
    <xf numFmtId="0" fontId="22" fillId="2" borderId="40" xfId="0" applyFont="1" applyFill="1" applyBorder="1" applyAlignment="1">
      <alignment horizontal="center" vertical="center" textRotation="255" shrinkToFit="1"/>
    </xf>
    <xf numFmtId="0" fontId="16" fillId="2" borderId="39" xfId="0" applyFont="1" applyFill="1" applyBorder="1" applyAlignment="1">
      <alignment vertical="center"/>
    </xf>
    <xf numFmtId="0" fontId="16" fillId="2" borderId="24" xfId="0" applyFont="1" applyFill="1" applyBorder="1" applyAlignment="1">
      <alignment vertical="center"/>
    </xf>
    <xf numFmtId="0" fontId="12" fillId="2" borderId="39" xfId="0" applyFont="1" applyFill="1" applyBorder="1" applyAlignment="1">
      <alignment vertical="center"/>
    </xf>
    <xf numFmtId="0" fontId="12" fillId="2" borderId="24" xfId="0" applyFont="1" applyFill="1" applyBorder="1" applyAlignment="1">
      <alignment vertical="center"/>
    </xf>
    <xf numFmtId="0" fontId="39" fillId="0" borderId="0" xfId="2" applyFont="1" applyAlignment="1">
      <alignment horizontal="justify" vertical="center" wrapText="1"/>
    </xf>
    <xf numFmtId="0" fontId="38" fillId="0" borderId="0" xfId="2">
      <alignment vertical="center"/>
    </xf>
    <xf numFmtId="0" fontId="39" fillId="0" borderId="0" xfId="2" applyFont="1" applyAlignment="1">
      <alignment horizontal="right" vertical="center" wrapText="1"/>
    </xf>
    <xf numFmtId="0" fontId="39" fillId="0" borderId="92" xfId="2" applyFont="1" applyBorder="1" applyAlignment="1">
      <alignment horizontal="center" vertical="top" wrapText="1"/>
    </xf>
    <xf numFmtId="0" fontId="39" fillId="0" borderId="93" xfId="2" applyFont="1" applyBorder="1" applyAlignment="1">
      <alignment horizontal="left" vertical="top" wrapText="1"/>
    </xf>
    <xf numFmtId="0" fontId="40" fillId="0" borderId="0" xfId="2" applyFont="1" applyAlignment="1">
      <alignment horizontal="justify" vertical="center"/>
    </xf>
  </cellXfs>
  <cellStyles count="3">
    <cellStyle name="桁区切り" xfId="1" builtinId="6"/>
    <cellStyle name="標準" xfId="0" builtinId="0"/>
    <cellStyle name="標準 4" xfId="2" xr:uid="{A2D3CD86-D7E7-470C-BEA0-3584A679DE59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1183822</xdr:colOff>
      <xdr:row>0</xdr:row>
      <xdr:rowOff>353786</xdr:rowOff>
    </xdr:from>
    <xdr:to>
      <xdr:col>5</xdr:col>
      <xdr:colOff>191060</xdr:colOff>
      <xdr:row>1</xdr:row>
      <xdr:rowOff>352105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FEB5B735-7BD2-4BE0-A01B-AD2F553841F3}"/>
            </a:ext>
          </a:extLst>
        </xdr:cNvPr>
        <xdr:cNvSpPr/>
      </xdr:nvSpPr>
      <xdr:spPr bwMode="auto">
        <a:xfrm>
          <a:off x="4354286" y="353786"/>
          <a:ext cx="3388738" cy="556212"/>
        </a:xfrm>
        <a:prstGeom prst="wedgeRectCallout">
          <a:avLst>
            <a:gd name="adj1" fmla="val -3310"/>
            <a:gd name="adj2" fmla="val 98381"/>
          </a:avLst>
        </a:prstGeom>
        <a:solidFill>
          <a:srgbClr val="F79646">
            <a:lumMod val="60000"/>
            <a:lumOff val="40000"/>
          </a:srgb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★提出日（４月１日以降の日付）を記入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229720</xdr:colOff>
      <xdr:row>8</xdr:row>
      <xdr:rowOff>24813</xdr:rowOff>
    </xdr:from>
    <xdr:to>
      <xdr:col>1</xdr:col>
      <xdr:colOff>1886510</xdr:colOff>
      <xdr:row>12</xdr:row>
      <xdr:rowOff>122464</xdr:rowOff>
    </xdr:to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779569FB-05DE-4A62-8050-659BEA8D1C67}"/>
            </a:ext>
          </a:extLst>
        </xdr:cNvPr>
        <xdr:cNvSpPr/>
      </xdr:nvSpPr>
      <xdr:spPr bwMode="auto">
        <a:xfrm>
          <a:off x="229720" y="2365242"/>
          <a:ext cx="2296326" cy="1254258"/>
        </a:xfrm>
        <a:prstGeom prst="wedgeRectCallout">
          <a:avLst>
            <a:gd name="adj1" fmla="val 85268"/>
            <a:gd name="adj2" fmla="val 7958"/>
          </a:avLst>
        </a:prstGeom>
        <a:solidFill>
          <a:srgbClr val="F79646">
            <a:lumMod val="60000"/>
            <a:lumOff val="40000"/>
          </a:srgb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★書類提出時の会長名（住所）を記入してください。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0</xdr:row>
      <xdr:rowOff>400049</xdr:rowOff>
    </xdr:from>
    <xdr:to>
      <xdr:col>10</xdr:col>
      <xdr:colOff>704850</xdr:colOff>
      <xdr:row>2</xdr:row>
      <xdr:rowOff>144234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D0506001-D621-403B-A56B-5FB093A08EBA}"/>
            </a:ext>
          </a:extLst>
        </xdr:cNvPr>
        <xdr:cNvSpPr/>
      </xdr:nvSpPr>
      <xdr:spPr bwMode="auto">
        <a:xfrm>
          <a:off x="6991350" y="400049"/>
          <a:ext cx="2066925" cy="849085"/>
        </a:xfrm>
        <a:prstGeom prst="wedgeRectCallout">
          <a:avLst>
            <a:gd name="adj1" fmla="val -36811"/>
            <a:gd name="adj2" fmla="val 99361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★令和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年度末の会員数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9</xdr:col>
      <xdr:colOff>104775</xdr:colOff>
      <xdr:row>3</xdr:row>
      <xdr:rowOff>200025</xdr:rowOff>
    </xdr:from>
    <xdr:to>
      <xdr:col>10</xdr:col>
      <xdr:colOff>1009650</xdr:colOff>
      <xdr:row>8</xdr:row>
      <xdr:rowOff>285749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F98BF29-BC99-49E3-8645-CCB63BF0EDD0}"/>
            </a:ext>
          </a:extLst>
        </xdr:cNvPr>
        <xdr:cNvSpPr/>
      </xdr:nvSpPr>
      <xdr:spPr bwMode="auto">
        <a:xfrm>
          <a:off x="7772400" y="1743075"/>
          <a:ext cx="1590675" cy="2362199"/>
        </a:xfrm>
        <a:prstGeom prst="wedgeRectCallout">
          <a:avLst>
            <a:gd name="adj1" fmla="val -75364"/>
            <a:gd name="adj2" fmla="val 34734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</a:t>
          </a:r>
          <a:r>
            <a:rPr kumimoji="1" lang="ja-JP" altLang="en-US" sz="14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社会奉仕活動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の内容・活動場所を記入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★参加者数、活動回数（延べ）を記入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★活動回数の小計を記入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9</xdr:col>
      <xdr:colOff>161925</xdr:colOff>
      <xdr:row>9</xdr:row>
      <xdr:rowOff>152400</xdr:rowOff>
    </xdr:from>
    <xdr:to>
      <xdr:col>10</xdr:col>
      <xdr:colOff>1009650</xdr:colOff>
      <xdr:row>14</xdr:row>
      <xdr:rowOff>152399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1324324B-9F38-4893-AEDA-5AEBD2851ED5}"/>
            </a:ext>
          </a:extLst>
        </xdr:cNvPr>
        <xdr:cNvSpPr/>
      </xdr:nvSpPr>
      <xdr:spPr bwMode="auto">
        <a:xfrm>
          <a:off x="7829550" y="4400550"/>
          <a:ext cx="1533525" cy="2143124"/>
        </a:xfrm>
        <a:prstGeom prst="wedgeRectCallout">
          <a:avLst>
            <a:gd name="adj1" fmla="val -77825"/>
            <a:gd name="adj2" fmla="val 22651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★</a:t>
          </a:r>
          <a:r>
            <a:rPr kumimoji="1" lang="ja-JP" altLang="en-US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教養講座活動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の内容・活動場所を記入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★参加者数、活動回数（延べ）を記入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★活動回数の小計を記入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9</xdr:col>
      <xdr:colOff>114300</xdr:colOff>
      <xdr:row>14</xdr:row>
      <xdr:rowOff>219074</xdr:rowOff>
    </xdr:from>
    <xdr:to>
      <xdr:col>10</xdr:col>
      <xdr:colOff>1019175</xdr:colOff>
      <xdr:row>18</xdr:row>
      <xdr:rowOff>390524</xdr:rowOff>
    </xdr:to>
    <xdr:sp macro="" textlink="">
      <xdr:nvSpPr>
        <xdr:cNvPr id="5" name="四角形吹き出し 5">
          <a:extLst>
            <a:ext uri="{FF2B5EF4-FFF2-40B4-BE49-F238E27FC236}">
              <a16:creationId xmlns:a16="http://schemas.microsoft.com/office/drawing/2014/main" id="{DDBFFF87-DE25-4EF1-843D-936EBFF6FFF0}"/>
            </a:ext>
          </a:extLst>
        </xdr:cNvPr>
        <xdr:cNvSpPr/>
      </xdr:nvSpPr>
      <xdr:spPr bwMode="auto">
        <a:xfrm>
          <a:off x="7781925" y="6610349"/>
          <a:ext cx="1590675" cy="1857375"/>
        </a:xfrm>
        <a:prstGeom prst="wedgeRectCallout">
          <a:avLst>
            <a:gd name="adj1" fmla="val -68267"/>
            <a:gd name="adj2" fmla="val 22897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</a:t>
          </a:r>
          <a:r>
            <a:rPr kumimoji="1" lang="ja-JP" altLang="en-US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健康増進活動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の内容・活動場所を記入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★参加者数、活動回数（延べ）を記入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★活動回数の小計を記入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9</xdr:col>
      <xdr:colOff>257176</xdr:colOff>
      <xdr:row>19</xdr:row>
      <xdr:rowOff>381000</xdr:rowOff>
    </xdr:from>
    <xdr:to>
      <xdr:col>10</xdr:col>
      <xdr:colOff>1000126</xdr:colOff>
      <xdr:row>23</xdr:row>
      <xdr:rowOff>38100</xdr:rowOff>
    </xdr:to>
    <xdr:sp macro="" textlink="">
      <xdr:nvSpPr>
        <xdr:cNvPr id="6" name="四角形吹き出し 6">
          <a:extLst>
            <a:ext uri="{FF2B5EF4-FFF2-40B4-BE49-F238E27FC236}">
              <a16:creationId xmlns:a16="http://schemas.microsoft.com/office/drawing/2014/main" id="{28274053-AA2D-4722-A480-3A3AC98EA40A}"/>
            </a:ext>
          </a:extLst>
        </xdr:cNvPr>
        <xdr:cNvSpPr/>
      </xdr:nvSpPr>
      <xdr:spPr bwMode="auto">
        <a:xfrm>
          <a:off x="7924801" y="8886825"/>
          <a:ext cx="1428750" cy="1257300"/>
        </a:xfrm>
        <a:prstGeom prst="wedgeRectCallout">
          <a:avLst>
            <a:gd name="adj1" fmla="val -68896"/>
            <a:gd name="adj2" fmla="val 129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★社会奉仕＋教養講座＋健康増進の）活動回数の合計を記入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5</xdr:col>
      <xdr:colOff>1143000</xdr:colOff>
      <xdr:row>27</xdr:row>
      <xdr:rowOff>104775</xdr:rowOff>
    </xdr:from>
    <xdr:to>
      <xdr:col>6</xdr:col>
      <xdr:colOff>314326</xdr:colOff>
      <xdr:row>28</xdr:row>
      <xdr:rowOff>400051</xdr:rowOff>
    </xdr:to>
    <xdr:sp macro="" textlink="">
      <xdr:nvSpPr>
        <xdr:cNvPr id="7" name="四角形吹き出し 8">
          <a:extLst>
            <a:ext uri="{FF2B5EF4-FFF2-40B4-BE49-F238E27FC236}">
              <a16:creationId xmlns:a16="http://schemas.microsoft.com/office/drawing/2014/main" id="{D70552DB-82A7-4ADF-85FC-031149EF01F0}"/>
            </a:ext>
          </a:extLst>
        </xdr:cNvPr>
        <xdr:cNvSpPr/>
      </xdr:nvSpPr>
      <xdr:spPr bwMode="auto">
        <a:xfrm>
          <a:off x="4933950" y="11839575"/>
          <a:ext cx="1400176" cy="933451"/>
        </a:xfrm>
        <a:prstGeom prst="wedgeRectCallout">
          <a:avLst>
            <a:gd name="adj1" fmla="val 38673"/>
            <a:gd name="adj2" fmla="val -68749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★参加人数の総合計を記入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8</xdr:col>
      <xdr:colOff>238125</xdr:colOff>
      <xdr:row>27</xdr:row>
      <xdr:rowOff>85726</xdr:rowOff>
    </xdr:from>
    <xdr:to>
      <xdr:col>10</xdr:col>
      <xdr:colOff>828675</xdr:colOff>
      <xdr:row>28</xdr:row>
      <xdr:rowOff>428626</xdr:rowOff>
    </xdr:to>
    <xdr:sp macro="" textlink="">
      <xdr:nvSpPr>
        <xdr:cNvPr id="8" name="四角形吹き出し 10">
          <a:extLst>
            <a:ext uri="{FF2B5EF4-FFF2-40B4-BE49-F238E27FC236}">
              <a16:creationId xmlns:a16="http://schemas.microsoft.com/office/drawing/2014/main" id="{38E20A34-D904-4A99-8749-1D228C830A77}"/>
            </a:ext>
          </a:extLst>
        </xdr:cNvPr>
        <xdr:cNvSpPr/>
      </xdr:nvSpPr>
      <xdr:spPr bwMode="auto">
        <a:xfrm>
          <a:off x="7372350" y="11820526"/>
          <a:ext cx="1809750" cy="981075"/>
        </a:xfrm>
        <a:prstGeom prst="wedgeRectCallout">
          <a:avLst>
            <a:gd name="adj1" fmla="val -37836"/>
            <a:gd name="adj2" fmla="val -69006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★活動回数（補助対象＋対象外）の総合計を記入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659946</xdr:colOff>
      <xdr:row>12</xdr:row>
      <xdr:rowOff>122463</xdr:rowOff>
    </xdr:from>
    <xdr:to>
      <xdr:col>3</xdr:col>
      <xdr:colOff>1002846</xdr:colOff>
      <xdr:row>13</xdr:row>
      <xdr:rowOff>122464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B80A1B66-7B74-4B42-B126-494C9C035347}"/>
            </a:ext>
          </a:extLst>
        </xdr:cNvPr>
        <xdr:cNvSpPr/>
      </xdr:nvSpPr>
      <xdr:spPr bwMode="auto">
        <a:xfrm>
          <a:off x="6007553" y="4286249"/>
          <a:ext cx="342900" cy="326572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624568</xdr:colOff>
      <xdr:row>5</xdr:row>
      <xdr:rowOff>108857</xdr:rowOff>
    </xdr:from>
    <xdr:to>
      <xdr:col>9</xdr:col>
      <xdr:colOff>200024</xdr:colOff>
      <xdr:row>6</xdr:row>
      <xdr:rowOff>74839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A3CEAD7D-4068-490F-83B5-2AB6285A36F5}"/>
            </a:ext>
          </a:extLst>
        </xdr:cNvPr>
        <xdr:cNvSpPr/>
      </xdr:nvSpPr>
      <xdr:spPr bwMode="auto">
        <a:xfrm>
          <a:off x="12095389" y="2041071"/>
          <a:ext cx="1616528" cy="23812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189140</xdr:colOff>
      <xdr:row>7</xdr:row>
      <xdr:rowOff>19050</xdr:rowOff>
    </xdr:from>
    <xdr:to>
      <xdr:col>2</xdr:col>
      <xdr:colOff>526597</xdr:colOff>
      <xdr:row>8</xdr:row>
      <xdr:rowOff>19050</xdr:rowOff>
    </xdr:to>
    <xdr:sp macro="" textlink="">
      <xdr:nvSpPr>
        <xdr:cNvPr id="4" name="円/楕円 4">
          <a:extLst>
            <a:ext uri="{FF2B5EF4-FFF2-40B4-BE49-F238E27FC236}">
              <a16:creationId xmlns:a16="http://schemas.microsoft.com/office/drawing/2014/main" id="{1F4716D9-896B-4702-B922-1EC0875B93E6}"/>
            </a:ext>
          </a:extLst>
        </xdr:cNvPr>
        <xdr:cNvSpPr/>
      </xdr:nvSpPr>
      <xdr:spPr bwMode="auto">
        <a:xfrm>
          <a:off x="556533" y="1733550"/>
          <a:ext cx="337457" cy="326571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161925</xdr:colOff>
      <xdr:row>5</xdr:row>
      <xdr:rowOff>228600</xdr:rowOff>
    </xdr:from>
    <xdr:to>
      <xdr:col>6</xdr:col>
      <xdr:colOff>504825</xdr:colOff>
      <xdr:row>6</xdr:row>
      <xdr:rowOff>276225</xdr:rowOff>
    </xdr:to>
    <xdr:sp macro="" textlink="">
      <xdr:nvSpPr>
        <xdr:cNvPr id="5" name="円/楕円 5">
          <a:extLst>
            <a:ext uri="{FF2B5EF4-FFF2-40B4-BE49-F238E27FC236}">
              <a16:creationId xmlns:a16="http://schemas.microsoft.com/office/drawing/2014/main" id="{B4E5AB2D-DE69-4715-ACD5-C3C8849B78F7}"/>
            </a:ext>
          </a:extLst>
        </xdr:cNvPr>
        <xdr:cNvSpPr/>
      </xdr:nvSpPr>
      <xdr:spPr bwMode="auto">
        <a:xfrm>
          <a:off x="6743700" y="1657350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342899</xdr:colOff>
      <xdr:row>12</xdr:row>
      <xdr:rowOff>258535</xdr:rowOff>
    </xdr:from>
    <xdr:to>
      <xdr:col>8</xdr:col>
      <xdr:colOff>5442</xdr:colOff>
      <xdr:row>13</xdr:row>
      <xdr:rowOff>93889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ABBF7365-D9F1-46A5-B5CE-5C3A2833D700}"/>
            </a:ext>
          </a:extLst>
        </xdr:cNvPr>
        <xdr:cNvSpPr/>
      </xdr:nvSpPr>
      <xdr:spPr bwMode="auto">
        <a:xfrm>
          <a:off x="12494078" y="4422321"/>
          <a:ext cx="342900" cy="16192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111579</xdr:colOff>
      <xdr:row>13</xdr:row>
      <xdr:rowOff>194583</xdr:rowOff>
    </xdr:from>
    <xdr:to>
      <xdr:col>10</xdr:col>
      <xdr:colOff>449036</xdr:colOff>
      <xdr:row>14</xdr:row>
      <xdr:rowOff>194581</xdr:rowOff>
    </xdr:to>
    <xdr:sp macro="" textlink="">
      <xdr:nvSpPr>
        <xdr:cNvPr id="7" name="円/楕円 7">
          <a:extLst>
            <a:ext uri="{FF2B5EF4-FFF2-40B4-BE49-F238E27FC236}">
              <a16:creationId xmlns:a16="http://schemas.microsoft.com/office/drawing/2014/main" id="{3E081810-C180-4355-950C-C17F8AEF323C}"/>
            </a:ext>
          </a:extLst>
        </xdr:cNvPr>
        <xdr:cNvSpPr/>
      </xdr:nvSpPr>
      <xdr:spPr bwMode="auto">
        <a:xfrm>
          <a:off x="14303829" y="4684940"/>
          <a:ext cx="337457" cy="32657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104774</xdr:colOff>
      <xdr:row>14</xdr:row>
      <xdr:rowOff>53068</xdr:rowOff>
    </xdr:from>
    <xdr:to>
      <xdr:col>7</xdr:col>
      <xdr:colOff>447674</xdr:colOff>
      <xdr:row>15</xdr:row>
      <xdr:rowOff>53068</xdr:rowOff>
    </xdr:to>
    <xdr:sp macro="" textlink="">
      <xdr:nvSpPr>
        <xdr:cNvPr id="8" name="円/楕円 8">
          <a:extLst>
            <a:ext uri="{FF2B5EF4-FFF2-40B4-BE49-F238E27FC236}">
              <a16:creationId xmlns:a16="http://schemas.microsoft.com/office/drawing/2014/main" id="{249BF078-1FC6-4892-A7A0-55F2A4BE8D42}"/>
            </a:ext>
          </a:extLst>
        </xdr:cNvPr>
        <xdr:cNvSpPr/>
      </xdr:nvSpPr>
      <xdr:spPr bwMode="auto">
        <a:xfrm>
          <a:off x="12255953" y="4869997"/>
          <a:ext cx="342900" cy="326571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933450</xdr:colOff>
      <xdr:row>21</xdr:row>
      <xdr:rowOff>5442</xdr:rowOff>
    </xdr:from>
    <xdr:to>
      <xdr:col>2</xdr:col>
      <xdr:colOff>1276350</xdr:colOff>
      <xdr:row>22</xdr:row>
      <xdr:rowOff>5443</xdr:rowOff>
    </xdr:to>
    <xdr:sp macro="" textlink="">
      <xdr:nvSpPr>
        <xdr:cNvPr id="9" name="円/楕円 9">
          <a:extLst>
            <a:ext uri="{FF2B5EF4-FFF2-40B4-BE49-F238E27FC236}">
              <a16:creationId xmlns:a16="http://schemas.microsoft.com/office/drawing/2014/main" id="{2C45D904-F110-4F75-9C8D-8577A38CBF1B}"/>
            </a:ext>
          </a:extLst>
        </xdr:cNvPr>
        <xdr:cNvSpPr/>
      </xdr:nvSpPr>
      <xdr:spPr bwMode="auto">
        <a:xfrm>
          <a:off x="1300843" y="6291942"/>
          <a:ext cx="342900" cy="326572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900792</xdr:colOff>
      <xdr:row>20</xdr:row>
      <xdr:rowOff>1362</xdr:rowOff>
    </xdr:from>
    <xdr:to>
      <xdr:col>2</xdr:col>
      <xdr:colOff>1243692</xdr:colOff>
      <xdr:row>21</xdr:row>
      <xdr:rowOff>1360</xdr:rowOff>
    </xdr:to>
    <xdr:sp macro="" textlink="">
      <xdr:nvSpPr>
        <xdr:cNvPr id="10" name="円/楕円 17">
          <a:extLst>
            <a:ext uri="{FF2B5EF4-FFF2-40B4-BE49-F238E27FC236}">
              <a16:creationId xmlns:a16="http://schemas.microsoft.com/office/drawing/2014/main" id="{0944EA4C-70EC-40B9-858A-BC301F2C54BB}"/>
            </a:ext>
          </a:extLst>
        </xdr:cNvPr>
        <xdr:cNvSpPr/>
      </xdr:nvSpPr>
      <xdr:spPr bwMode="auto">
        <a:xfrm>
          <a:off x="3009899" y="6777719"/>
          <a:ext cx="342900" cy="32657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586468</xdr:colOff>
      <xdr:row>18</xdr:row>
      <xdr:rowOff>299358</xdr:rowOff>
    </xdr:from>
    <xdr:to>
      <xdr:col>7</xdr:col>
      <xdr:colOff>249010</xdr:colOff>
      <xdr:row>19</xdr:row>
      <xdr:rowOff>144236</xdr:rowOff>
    </xdr:to>
    <xdr:sp macro="" textlink="">
      <xdr:nvSpPr>
        <xdr:cNvPr id="11" name="円/楕円 13">
          <a:extLst>
            <a:ext uri="{FF2B5EF4-FFF2-40B4-BE49-F238E27FC236}">
              <a16:creationId xmlns:a16="http://schemas.microsoft.com/office/drawing/2014/main" id="{A4B6F8D2-92A8-4382-BD14-C9BA72FE3842}"/>
            </a:ext>
          </a:extLst>
        </xdr:cNvPr>
        <xdr:cNvSpPr/>
      </xdr:nvSpPr>
      <xdr:spPr bwMode="auto">
        <a:xfrm>
          <a:off x="12057289" y="6422572"/>
          <a:ext cx="342900" cy="1714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</xdr:col>
      <xdr:colOff>2168979</xdr:colOff>
      <xdr:row>18</xdr:row>
      <xdr:rowOff>325211</xdr:rowOff>
    </xdr:from>
    <xdr:to>
      <xdr:col>2</xdr:col>
      <xdr:colOff>2506436</xdr:colOff>
      <xdr:row>19</xdr:row>
      <xdr:rowOff>325211</xdr:rowOff>
    </xdr:to>
    <xdr:sp macro="" textlink="">
      <xdr:nvSpPr>
        <xdr:cNvPr id="12" name="円/楕円 9">
          <a:extLst>
            <a:ext uri="{FF2B5EF4-FFF2-40B4-BE49-F238E27FC236}">
              <a16:creationId xmlns:a16="http://schemas.microsoft.com/office/drawing/2014/main" id="{717C5767-78BB-4FAC-9645-079C747C01AA}"/>
            </a:ext>
          </a:extLst>
        </xdr:cNvPr>
        <xdr:cNvSpPr/>
      </xdr:nvSpPr>
      <xdr:spPr bwMode="auto">
        <a:xfrm>
          <a:off x="2536372" y="5631997"/>
          <a:ext cx="337457" cy="326571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9525</xdr:colOff>
      <xdr:row>8</xdr:row>
      <xdr:rowOff>38100</xdr:rowOff>
    </xdr:from>
    <xdr:to>
      <xdr:col>7</xdr:col>
      <xdr:colOff>352425</xdr:colOff>
      <xdr:row>9</xdr:row>
      <xdr:rowOff>38100</xdr:rowOff>
    </xdr:to>
    <xdr:sp macro="" textlink="">
      <xdr:nvSpPr>
        <xdr:cNvPr id="13" name="円/楕円 4">
          <a:extLst>
            <a:ext uri="{FF2B5EF4-FFF2-40B4-BE49-F238E27FC236}">
              <a16:creationId xmlns:a16="http://schemas.microsoft.com/office/drawing/2014/main" id="{C45DFCB2-C9AE-445B-8127-E918CEC2C229}"/>
            </a:ext>
          </a:extLst>
        </xdr:cNvPr>
        <xdr:cNvSpPr/>
      </xdr:nvSpPr>
      <xdr:spPr bwMode="auto">
        <a:xfrm>
          <a:off x="7277100" y="23907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161925</xdr:colOff>
      <xdr:row>8</xdr:row>
      <xdr:rowOff>190500</xdr:rowOff>
    </xdr:from>
    <xdr:to>
      <xdr:col>7</xdr:col>
      <xdr:colOff>504825</xdr:colOff>
      <xdr:row>9</xdr:row>
      <xdr:rowOff>190500</xdr:rowOff>
    </xdr:to>
    <xdr:sp macro="" textlink="">
      <xdr:nvSpPr>
        <xdr:cNvPr id="14" name="円/楕円 4">
          <a:extLst>
            <a:ext uri="{FF2B5EF4-FFF2-40B4-BE49-F238E27FC236}">
              <a16:creationId xmlns:a16="http://schemas.microsoft.com/office/drawing/2014/main" id="{772FA1A6-1990-4DC4-8215-F3A062DF48CD}"/>
            </a:ext>
          </a:extLst>
        </xdr:cNvPr>
        <xdr:cNvSpPr/>
      </xdr:nvSpPr>
      <xdr:spPr bwMode="auto">
        <a:xfrm>
          <a:off x="7429500" y="25431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178255</xdr:colOff>
      <xdr:row>11</xdr:row>
      <xdr:rowOff>5445</xdr:rowOff>
    </xdr:from>
    <xdr:to>
      <xdr:col>2</xdr:col>
      <xdr:colOff>521155</xdr:colOff>
      <xdr:row>12</xdr:row>
      <xdr:rowOff>5445</xdr:rowOff>
    </xdr:to>
    <xdr:sp macro="" textlink="">
      <xdr:nvSpPr>
        <xdr:cNvPr id="15" name="円/楕円 4">
          <a:extLst>
            <a:ext uri="{FF2B5EF4-FFF2-40B4-BE49-F238E27FC236}">
              <a16:creationId xmlns:a16="http://schemas.microsoft.com/office/drawing/2014/main" id="{4A32E27D-ABB2-476D-82D9-9FBAE2B6824D}"/>
            </a:ext>
          </a:extLst>
        </xdr:cNvPr>
        <xdr:cNvSpPr/>
      </xdr:nvSpPr>
      <xdr:spPr bwMode="auto">
        <a:xfrm>
          <a:off x="545648" y="3026231"/>
          <a:ext cx="342900" cy="326571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161925</xdr:colOff>
      <xdr:row>15</xdr:row>
      <xdr:rowOff>85725</xdr:rowOff>
    </xdr:from>
    <xdr:to>
      <xdr:col>6</xdr:col>
      <xdr:colOff>504825</xdr:colOff>
      <xdr:row>16</xdr:row>
      <xdr:rowOff>85725</xdr:rowOff>
    </xdr:to>
    <xdr:sp macro="" textlink="">
      <xdr:nvSpPr>
        <xdr:cNvPr id="16" name="円/楕円 8">
          <a:extLst>
            <a:ext uri="{FF2B5EF4-FFF2-40B4-BE49-F238E27FC236}">
              <a16:creationId xmlns:a16="http://schemas.microsoft.com/office/drawing/2014/main" id="{5407E84E-6331-42AB-8C9C-031C7624272B}"/>
            </a:ext>
          </a:extLst>
        </xdr:cNvPr>
        <xdr:cNvSpPr/>
      </xdr:nvSpPr>
      <xdr:spPr bwMode="auto">
        <a:xfrm>
          <a:off x="6743700" y="58197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314325</xdr:colOff>
      <xdr:row>15</xdr:row>
      <xdr:rowOff>238125</xdr:rowOff>
    </xdr:from>
    <xdr:to>
      <xdr:col>6</xdr:col>
      <xdr:colOff>657225</xdr:colOff>
      <xdr:row>16</xdr:row>
      <xdr:rowOff>238125</xdr:rowOff>
    </xdr:to>
    <xdr:sp macro="" textlink="">
      <xdr:nvSpPr>
        <xdr:cNvPr id="17" name="円/楕円 8">
          <a:extLst>
            <a:ext uri="{FF2B5EF4-FFF2-40B4-BE49-F238E27FC236}">
              <a16:creationId xmlns:a16="http://schemas.microsoft.com/office/drawing/2014/main" id="{01DA3477-E257-4E82-9DB9-8904D2F68EFA}"/>
            </a:ext>
          </a:extLst>
        </xdr:cNvPr>
        <xdr:cNvSpPr/>
      </xdr:nvSpPr>
      <xdr:spPr bwMode="auto">
        <a:xfrm>
          <a:off x="6896100" y="59721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466725</xdr:colOff>
      <xdr:row>16</xdr:row>
      <xdr:rowOff>66675</xdr:rowOff>
    </xdr:from>
    <xdr:to>
      <xdr:col>7</xdr:col>
      <xdr:colOff>123825</xdr:colOff>
      <xdr:row>17</xdr:row>
      <xdr:rowOff>66675</xdr:rowOff>
    </xdr:to>
    <xdr:sp macro="" textlink="">
      <xdr:nvSpPr>
        <xdr:cNvPr id="18" name="円/楕円 8">
          <a:extLst>
            <a:ext uri="{FF2B5EF4-FFF2-40B4-BE49-F238E27FC236}">
              <a16:creationId xmlns:a16="http://schemas.microsoft.com/office/drawing/2014/main" id="{66A17B62-D73F-41C2-A3BF-DB222BB0D7FA}"/>
            </a:ext>
          </a:extLst>
        </xdr:cNvPr>
        <xdr:cNvSpPr/>
      </xdr:nvSpPr>
      <xdr:spPr bwMode="auto">
        <a:xfrm>
          <a:off x="7048500" y="61245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619125</xdr:colOff>
      <xdr:row>16</xdr:row>
      <xdr:rowOff>219075</xdr:rowOff>
    </xdr:from>
    <xdr:to>
      <xdr:col>7</xdr:col>
      <xdr:colOff>276225</xdr:colOff>
      <xdr:row>17</xdr:row>
      <xdr:rowOff>219075</xdr:rowOff>
    </xdr:to>
    <xdr:sp macro="" textlink="">
      <xdr:nvSpPr>
        <xdr:cNvPr id="19" name="円/楕円 8">
          <a:extLst>
            <a:ext uri="{FF2B5EF4-FFF2-40B4-BE49-F238E27FC236}">
              <a16:creationId xmlns:a16="http://schemas.microsoft.com/office/drawing/2014/main" id="{893FE792-A85E-486D-A135-5566B949995D}"/>
            </a:ext>
          </a:extLst>
        </xdr:cNvPr>
        <xdr:cNvSpPr/>
      </xdr:nvSpPr>
      <xdr:spPr bwMode="auto">
        <a:xfrm>
          <a:off x="7200900" y="62769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85725</xdr:colOff>
      <xdr:row>17</xdr:row>
      <xdr:rowOff>47625</xdr:rowOff>
    </xdr:from>
    <xdr:to>
      <xdr:col>7</xdr:col>
      <xdr:colOff>428625</xdr:colOff>
      <xdr:row>18</xdr:row>
      <xdr:rowOff>47625</xdr:rowOff>
    </xdr:to>
    <xdr:sp macro="" textlink="">
      <xdr:nvSpPr>
        <xdr:cNvPr id="20" name="円/楕円 8">
          <a:extLst>
            <a:ext uri="{FF2B5EF4-FFF2-40B4-BE49-F238E27FC236}">
              <a16:creationId xmlns:a16="http://schemas.microsoft.com/office/drawing/2014/main" id="{8EE11B57-FA55-4020-A353-C04C133653BF}"/>
            </a:ext>
          </a:extLst>
        </xdr:cNvPr>
        <xdr:cNvSpPr/>
      </xdr:nvSpPr>
      <xdr:spPr bwMode="auto">
        <a:xfrm>
          <a:off x="7353300" y="64293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2152650</xdr:colOff>
      <xdr:row>21</xdr:row>
      <xdr:rowOff>317046</xdr:rowOff>
    </xdr:from>
    <xdr:to>
      <xdr:col>2</xdr:col>
      <xdr:colOff>2495550</xdr:colOff>
      <xdr:row>22</xdr:row>
      <xdr:rowOff>317046</xdr:rowOff>
    </xdr:to>
    <xdr:sp macro="" textlink="">
      <xdr:nvSpPr>
        <xdr:cNvPr id="21" name="円/楕円 9">
          <a:extLst>
            <a:ext uri="{FF2B5EF4-FFF2-40B4-BE49-F238E27FC236}">
              <a16:creationId xmlns:a16="http://schemas.microsoft.com/office/drawing/2014/main" id="{46BC08AE-1754-43B0-A7E2-0BFC50CC0172}"/>
            </a:ext>
          </a:extLst>
        </xdr:cNvPr>
        <xdr:cNvSpPr/>
      </xdr:nvSpPr>
      <xdr:spPr bwMode="auto">
        <a:xfrm>
          <a:off x="2520043" y="6603546"/>
          <a:ext cx="342900" cy="326571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209550</xdr:colOff>
      <xdr:row>21</xdr:row>
      <xdr:rowOff>238125</xdr:rowOff>
    </xdr:from>
    <xdr:to>
      <xdr:col>7</xdr:col>
      <xdr:colOff>552450</xdr:colOff>
      <xdr:row>22</xdr:row>
      <xdr:rowOff>238125</xdr:rowOff>
    </xdr:to>
    <xdr:sp macro="" textlink="">
      <xdr:nvSpPr>
        <xdr:cNvPr id="22" name="円/楕円 9">
          <a:extLst>
            <a:ext uri="{FF2B5EF4-FFF2-40B4-BE49-F238E27FC236}">
              <a16:creationId xmlns:a16="http://schemas.microsoft.com/office/drawing/2014/main" id="{0CB7199F-8D8F-4293-B859-B2351DE734D9}"/>
            </a:ext>
          </a:extLst>
        </xdr:cNvPr>
        <xdr:cNvSpPr/>
      </xdr:nvSpPr>
      <xdr:spPr bwMode="auto">
        <a:xfrm>
          <a:off x="7477125" y="9029700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176893</xdr:colOff>
      <xdr:row>5</xdr:row>
      <xdr:rowOff>258534</xdr:rowOff>
    </xdr:from>
    <xdr:to>
      <xdr:col>0</xdr:col>
      <xdr:colOff>1564822</xdr:colOff>
      <xdr:row>10</xdr:row>
      <xdr:rowOff>176890</xdr:rowOff>
    </xdr:to>
    <xdr:sp macro="" textlink="">
      <xdr:nvSpPr>
        <xdr:cNvPr id="23" name="四角形吹き出し 12">
          <a:extLst>
            <a:ext uri="{FF2B5EF4-FFF2-40B4-BE49-F238E27FC236}">
              <a16:creationId xmlns:a16="http://schemas.microsoft.com/office/drawing/2014/main" id="{20528BC9-8B88-4F4D-BB84-FA5AC01AE602}"/>
            </a:ext>
          </a:extLst>
        </xdr:cNvPr>
        <xdr:cNvSpPr/>
      </xdr:nvSpPr>
      <xdr:spPr bwMode="auto">
        <a:xfrm>
          <a:off x="176893" y="2190748"/>
          <a:ext cx="1387929" cy="1496785"/>
        </a:xfrm>
        <a:prstGeom prst="wedgeRectCallout">
          <a:avLst>
            <a:gd name="adj1" fmla="val 56371"/>
            <a:gd name="adj2" fmla="val 78592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実施した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活動内容全てに○を記入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（複数回答可）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217714</xdr:colOff>
      <xdr:row>16</xdr:row>
      <xdr:rowOff>285751</xdr:rowOff>
    </xdr:from>
    <xdr:to>
      <xdr:col>0</xdr:col>
      <xdr:colOff>1605643</xdr:colOff>
      <xdr:row>21</xdr:row>
      <xdr:rowOff>149678</xdr:rowOff>
    </xdr:to>
    <xdr:sp macro="" textlink="">
      <xdr:nvSpPr>
        <xdr:cNvPr id="24" name="四角形吹き出し 12">
          <a:extLst>
            <a:ext uri="{FF2B5EF4-FFF2-40B4-BE49-F238E27FC236}">
              <a16:creationId xmlns:a16="http://schemas.microsoft.com/office/drawing/2014/main" id="{D6D26D50-62D2-4D89-BFFA-E0BF3D4D9A14}"/>
            </a:ext>
          </a:extLst>
        </xdr:cNvPr>
        <xdr:cNvSpPr/>
      </xdr:nvSpPr>
      <xdr:spPr bwMode="auto">
        <a:xfrm>
          <a:off x="217714" y="5755822"/>
          <a:ext cx="1387929" cy="1496785"/>
        </a:xfrm>
        <a:prstGeom prst="wedgeRectCallout">
          <a:avLst>
            <a:gd name="adj1" fmla="val 56371"/>
            <a:gd name="adj2" fmla="val 64047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実施した</a:t>
          </a:r>
          <a:r>
            <a:rPr kumimoji="1" lang="ja-JP" altLang="en-US" sz="1200" b="0" i="0" baseline="0">
              <a:effectLst/>
              <a:latin typeface="+mn-lt"/>
              <a:ea typeface="+mn-ea"/>
              <a:cs typeface="+mn-cs"/>
            </a:rPr>
            <a:t>ものはアに、しなかったものはイに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○を記入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</xdr:col>
      <xdr:colOff>2041072</xdr:colOff>
      <xdr:row>6</xdr:row>
      <xdr:rowOff>285749</xdr:rowOff>
    </xdr:from>
    <xdr:to>
      <xdr:col>4</xdr:col>
      <xdr:colOff>1646465</xdr:colOff>
      <xdr:row>15</xdr:row>
      <xdr:rowOff>285750</xdr:rowOff>
    </xdr:to>
    <xdr:sp macro="" textlink="">
      <xdr:nvSpPr>
        <xdr:cNvPr id="25" name="四角形吹き出し 16">
          <a:extLst>
            <a:ext uri="{FF2B5EF4-FFF2-40B4-BE49-F238E27FC236}">
              <a16:creationId xmlns:a16="http://schemas.microsoft.com/office/drawing/2014/main" id="{CFDB0E38-383D-4D42-A900-145F1B0E072E}"/>
            </a:ext>
          </a:extLst>
        </xdr:cNvPr>
        <xdr:cNvSpPr/>
      </xdr:nvSpPr>
      <xdr:spPr bwMode="auto">
        <a:xfrm>
          <a:off x="7388679" y="2490106"/>
          <a:ext cx="1905000" cy="2939144"/>
        </a:xfrm>
        <a:prstGeom prst="wedgeRectCallout">
          <a:avLst>
            <a:gd name="adj1" fmla="val -69734"/>
            <a:gd name="adj2" fmla="val 38418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★共生型助け合い活動をどれくらいの頻度で実施したか（平均の月の活動実施回数）を１つ選択してください。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【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例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】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スポーツ交流が月１回、相談対応が月１回、買い物支援が月１回ゴミ出しが月１回なら、平均すると週１回となります。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活動回数は月１回以上となるようにしてください。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5</xdr:col>
      <xdr:colOff>163285</xdr:colOff>
      <xdr:row>18</xdr:row>
      <xdr:rowOff>54429</xdr:rowOff>
    </xdr:from>
    <xdr:to>
      <xdr:col>5</xdr:col>
      <xdr:colOff>1792060</xdr:colOff>
      <xdr:row>25</xdr:row>
      <xdr:rowOff>54428</xdr:rowOff>
    </xdr:to>
    <xdr:sp macro="" textlink="">
      <xdr:nvSpPr>
        <xdr:cNvPr id="26" name="四角形吹き出し 16">
          <a:extLst>
            <a:ext uri="{FF2B5EF4-FFF2-40B4-BE49-F238E27FC236}">
              <a16:creationId xmlns:a16="http://schemas.microsoft.com/office/drawing/2014/main" id="{5F99D9D6-967A-4D73-BE73-E67894D2F82C}"/>
            </a:ext>
          </a:extLst>
        </xdr:cNvPr>
        <xdr:cNvSpPr/>
      </xdr:nvSpPr>
      <xdr:spPr bwMode="auto">
        <a:xfrm>
          <a:off x="9674678" y="6177643"/>
          <a:ext cx="1628775" cy="2136321"/>
        </a:xfrm>
        <a:prstGeom prst="wedgeRectCallout">
          <a:avLst>
            <a:gd name="adj1" fmla="val -63051"/>
            <a:gd name="adj2" fmla="val 11221"/>
          </a:avLst>
        </a:prstGeom>
        <a:solidFill>
          <a:srgbClr val="F79646">
            <a:lumMod val="60000"/>
            <a:lumOff val="40000"/>
          </a:srgbClr>
        </a:solidFill>
        <a:ln w="41275" cap="flat" cmpd="dbl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★新規★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活動に参加した会員の延べ人数を記載してください。例えば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人の会員が月一回ゴミ出しをした場合、人数は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人になります。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3</xdr:row>
      <xdr:rowOff>219074</xdr:rowOff>
    </xdr:from>
    <xdr:to>
      <xdr:col>8</xdr:col>
      <xdr:colOff>38100</xdr:colOff>
      <xdr:row>4</xdr:row>
      <xdr:rowOff>161924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1C3F65EB-A166-4E38-A059-560605E345C9}"/>
            </a:ext>
          </a:extLst>
        </xdr:cNvPr>
        <xdr:cNvSpPr/>
      </xdr:nvSpPr>
      <xdr:spPr bwMode="auto">
        <a:xfrm>
          <a:off x="8420100" y="695324"/>
          <a:ext cx="1333500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70756</xdr:colOff>
      <xdr:row>19</xdr:row>
      <xdr:rowOff>314325</xdr:rowOff>
    </xdr:from>
    <xdr:to>
      <xdr:col>3</xdr:col>
      <xdr:colOff>413656</xdr:colOff>
      <xdr:row>20</xdr:row>
      <xdr:rowOff>314325</xdr:rowOff>
    </xdr:to>
    <xdr:sp macro="" textlink="">
      <xdr:nvSpPr>
        <xdr:cNvPr id="3" name="円/楕円 9">
          <a:extLst>
            <a:ext uri="{FF2B5EF4-FFF2-40B4-BE49-F238E27FC236}">
              <a16:creationId xmlns:a16="http://schemas.microsoft.com/office/drawing/2014/main" id="{8FDA9805-B0FF-4E0F-9F59-948B1FCF8512}"/>
            </a:ext>
          </a:extLst>
        </xdr:cNvPr>
        <xdr:cNvSpPr/>
      </xdr:nvSpPr>
      <xdr:spPr bwMode="auto">
        <a:xfrm>
          <a:off x="5377542" y="8356146"/>
          <a:ext cx="342900" cy="326572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50347</xdr:colOff>
      <xdr:row>18</xdr:row>
      <xdr:rowOff>296635</xdr:rowOff>
    </xdr:from>
    <xdr:to>
      <xdr:col>2</xdr:col>
      <xdr:colOff>393247</xdr:colOff>
      <xdr:row>19</xdr:row>
      <xdr:rowOff>315685</xdr:rowOff>
    </xdr:to>
    <xdr:sp macro="" textlink="">
      <xdr:nvSpPr>
        <xdr:cNvPr id="4" name="円/楕円 13">
          <a:extLst>
            <a:ext uri="{FF2B5EF4-FFF2-40B4-BE49-F238E27FC236}">
              <a16:creationId xmlns:a16="http://schemas.microsoft.com/office/drawing/2014/main" id="{60B888A3-BA16-4635-9FB3-696E41065B33}"/>
            </a:ext>
          </a:extLst>
        </xdr:cNvPr>
        <xdr:cNvSpPr/>
      </xdr:nvSpPr>
      <xdr:spPr bwMode="auto">
        <a:xfrm>
          <a:off x="2118633" y="8039099"/>
          <a:ext cx="342900" cy="318407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</xdr:col>
      <xdr:colOff>111578</xdr:colOff>
      <xdr:row>7</xdr:row>
      <xdr:rowOff>348342</xdr:rowOff>
    </xdr:from>
    <xdr:to>
      <xdr:col>3</xdr:col>
      <xdr:colOff>368753</xdr:colOff>
      <xdr:row>7</xdr:row>
      <xdr:rowOff>601435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E3E5BF17-89F9-4990-9453-E2F8C31BA0F3}"/>
            </a:ext>
          </a:extLst>
        </xdr:cNvPr>
        <xdr:cNvSpPr/>
      </xdr:nvSpPr>
      <xdr:spPr bwMode="auto">
        <a:xfrm>
          <a:off x="5418364" y="2838449"/>
          <a:ext cx="257175" cy="253093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219075</xdr:colOff>
      <xdr:row>6</xdr:row>
      <xdr:rowOff>19049</xdr:rowOff>
    </xdr:from>
    <xdr:to>
      <xdr:col>6</xdr:col>
      <xdr:colOff>476250</xdr:colOff>
      <xdr:row>6</xdr:row>
      <xdr:rowOff>276224</xdr:rowOff>
    </xdr:to>
    <xdr:sp macro="" textlink="">
      <xdr:nvSpPr>
        <xdr:cNvPr id="6" name="円/楕円 3">
          <a:extLst>
            <a:ext uri="{FF2B5EF4-FFF2-40B4-BE49-F238E27FC236}">
              <a16:creationId xmlns:a16="http://schemas.microsoft.com/office/drawing/2014/main" id="{C4C9BB0B-47B9-4825-8A9D-B5859E4FDD90}"/>
            </a:ext>
          </a:extLst>
        </xdr:cNvPr>
        <xdr:cNvSpPr/>
      </xdr:nvSpPr>
      <xdr:spPr bwMode="auto">
        <a:xfrm>
          <a:off x="8562975" y="1409699"/>
          <a:ext cx="257175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47625</xdr:colOff>
      <xdr:row>10</xdr:row>
      <xdr:rowOff>152399</xdr:rowOff>
    </xdr:from>
    <xdr:to>
      <xdr:col>8</xdr:col>
      <xdr:colOff>9525</xdr:colOff>
      <xdr:row>11</xdr:row>
      <xdr:rowOff>114299</xdr:rowOff>
    </xdr:to>
    <xdr:sp macro="" textlink="">
      <xdr:nvSpPr>
        <xdr:cNvPr id="7" name="円/楕円 3">
          <a:extLst>
            <a:ext uri="{FF2B5EF4-FFF2-40B4-BE49-F238E27FC236}">
              <a16:creationId xmlns:a16="http://schemas.microsoft.com/office/drawing/2014/main" id="{B8B75295-C564-4F1F-B384-3F94BC3CE2AF}"/>
            </a:ext>
          </a:extLst>
        </xdr:cNvPr>
        <xdr:cNvSpPr/>
      </xdr:nvSpPr>
      <xdr:spPr bwMode="auto">
        <a:xfrm>
          <a:off x="8391525" y="3057524"/>
          <a:ext cx="1333500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123825</xdr:colOff>
      <xdr:row>6</xdr:row>
      <xdr:rowOff>438149</xdr:rowOff>
    </xdr:from>
    <xdr:to>
      <xdr:col>6</xdr:col>
      <xdr:colOff>381000</xdr:colOff>
      <xdr:row>7</xdr:row>
      <xdr:rowOff>257174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53D4AE27-53D0-425A-8723-312E95474F74}"/>
            </a:ext>
          </a:extLst>
        </xdr:cNvPr>
        <xdr:cNvSpPr/>
      </xdr:nvSpPr>
      <xdr:spPr bwMode="auto">
        <a:xfrm>
          <a:off x="8467725" y="1828799"/>
          <a:ext cx="257175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243568</xdr:colOff>
      <xdr:row>6</xdr:row>
      <xdr:rowOff>334734</xdr:rowOff>
    </xdr:from>
    <xdr:to>
      <xdr:col>2</xdr:col>
      <xdr:colOff>133350</xdr:colOff>
      <xdr:row>6</xdr:row>
      <xdr:rowOff>591909</xdr:rowOff>
    </xdr:to>
    <xdr:sp macro="" textlink="">
      <xdr:nvSpPr>
        <xdr:cNvPr id="9" name="円/楕円 3">
          <a:extLst>
            <a:ext uri="{FF2B5EF4-FFF2-40B4-BE49-F238E27FC236}">
              <a16:creationId xmlns:a16="http://schemas.microsoft.com/office/drawing/2014/main" id="{40F47AB1-F02C-4339-828E-7AF5C95B8DD1}"/>
            </a:ext>
          </a:extLst>
        </xdr:cNvPr>
        <xdr:cNvSpPr/>
      </xdr:nvSpPr>
      <xdr:spPr bwMode="auto">
        <a:xfrm>
          <a:off x="1944461" y="1913163"/>
          <a:ext cx="257175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447675</xdr:colOff>
      <xdr:row>7</xdr:row>
      <xdr:rowOff>200024</xdr:rowOff>
    </xdr:from>
    <xdr:to>
      <xdr:col>7</xdr:col>
      <xdr:colOff>19050</xdr:colOff>
      <xdr:row>8</xdr:row>
      <xdr:rowOff>19049</xdr:rowOff>
    </xdr:to>
    <xdr:sp macro="" textlink="">
      <xdr:nvSpPr>
        <xdr:cNvPr id="10" name="円/楕円 3">
          <a:extLst>
            <a:ext uri="{FF2B5EF4-FFF2-40B4-BE49-F238E27FC236}">
              <a16:creationId xmlns:a16="http://schemas.microsoft.com/office/drawing/2014/main" id="{4805D197-22DB-4D4F-BAB6-7F544A746554}"/>
            </a:ext>
          </a:extLst>
        </xdr:cNvPr>
        <xdr:cNvSpPr/>
      </xdr:nvSpPr>
      <xdr:spPr bwMode="auto">
        <a:xfrm>
          <a:off x="8791575" y="2028824"/>
          <a:ext cx="257175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115660</xdr:colOff>
      <xdr:row>14</xdr:row>
      <xdr:rowOff>76199</xdr:rowOff>
    </xdr:from>
    <xdr:to>
      <xdr:col>3</xdr:col>
      <xdr:colOff>367393</xdr:colOff>
      <xdr:row>14</xdr:row>
      <xdr:rowOff>333374</xdr:rowOff>
    </xdr:to>
    <xdr:sp macro="" textlink="">
      <xdr:nvSpPr>
        <xdr:cNvPr id="11" name="円/楕円 3">
          <a:extLst>
            <a:ext uri="{FF2B5EF4-FFF2-40B4-BE49-F238E27FC236}">
              <a16:creationId xmlns:a16="http://schemas.microsoft.com/office/drawing/2014/main" id="{FA0ECC59-1EB4-436D-B5A9-DD114BCD5821}"/>
            </a:ext>
          </a:extLst>
        </xdr:cNvPr>
        <xdr:cNvSpPr/>
      </xdr:nvSpPr>
      <xdr:spPr bwMode="auto">
        <a:xfrm>
          <a:off x="5422446" y="6621235"/>
          <a:ext cx="251733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249010</xdr:colOff>
      <xdr:row>12</xdr:row>
      <xdr:rowOff>228599</xdr:rowOff>
    </xdr:from>
    <xdr:to>
      <xdr:col>2</xdr:col>
      <xdr:colOff>133350</xdr:colOff>
      <xdr:row>12</xdr:row>
      <xdr:rowOff>485774</xdr:rowOff>
    </xdr:to>
    <xdr:sp macro="" textlink="">
      <xdr:nvSpPr>
        <xdr:cNvPr id="12" name="円/楕円 3">
          <a:extLst>
            <a:ext uri="{FF2B5EF4-FFF2-40B4-BE49-F238E27FC236}">
              <a16:creationId xmlns:a16="http://schemas.microsoft.com/office/drawing/2014/main" id="{74A16901-3F98-4870-BA11-33689522C478}"/>
            </a:ext>
          </a:extLst>
        </xdr:cNvPr>
        <xdr:cNvSpPr/>
      </xdr:nvSpPr>
      <xdr:spPr bwMode="auto">
        <a:xfrm>
          <a:off x="1949903" y="5304063"/>
          <a:ext cx="251733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12</xdr:row>
      <xdr:rowOff>485774</xdr:rowOff>
    </xdr:from>
    <xdr:to>
      <xdr:col>6</xdr:col>
      <xdr:colOff>638175</xdr:colOff>
      <xdr:row>13</xdr:row>
      <xdr:rowOff>9524</xdr:rowOff>
    </xdr:to>
    <xdr:sp macro="" textlink="">
      <xdr:nvSpPr>
        <xdr:cNvPr id="13" name="円/楕円 3">
          <a:extLst>
            <a:ext uri="{FF2B5EF4-FFF2-40B4-BE49-F238E27FC236}">
              <a16:creationId xmlns:a16="http://schemas.microsoft.com/office/drawing/2014/main" id="{A7F48D2A-1001-4FAF-ABE9-28DB169FFD81}"/>
            </a:ext>
          </a:extLst>
        </xdr:cNvPr>
        <xdr:cNvSpPr/>
      </xdr:nvSpPr>
      <xdr:spPr bwMode="auto">
        <a:xfrm>
          <a:off x="8724900" y="3981449"/>
          <a:ext cx="257175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161925</xdr:colOff>
      <xdr:row>13</xdr:row>
      <xdr:rowOff>9524</xdr:rowOff>
    </xdr:from>
    <xdr:to>
      <xdr:col>6</xdr:col>
      <xdr:colOff>419100</xdr:colOff>
      <xdr:row>13</xdr:row>
      <xdr:rowOff>266699</xdr:rowOff>
    </xdr:to>
    <xdr:sp macro="" textlink="">
      <xdr:nvSpPr>
        <xdr:cNvPr id="14" name="円/楕円 3">
          <a:extLst>
            <a:ext uri="{FF2B5EF4-FFF2-40B4-BE49-F238E27FC236}">
              <a16:creationId xmlns:a16="http://schemas.microsoft.com/office/drawing/2014/main" id="{A1E6BEFD-67DA-488D-9D1B-5D474E324249}"/>
            </a:ext>
          </a:extLst>
        </xdr:cNvPr>
        <xdr:cNvSpPr/>
      </xdr:nvSpPr>
      <xdr:spPr bwMode="auto">
        <a:xfrm>
          <a:off x="8505825" y="4238624"/>
          <a:ext cx="257175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544285</xdr:colOff>
      <xdr:row>12</xdr:row>
      <xdr:rowOff>601435</xdr:rowOff>
    </xdr:from>
    <xdr:to>
      <xdr:col>9</xdr:col>
      <xdr:colOff>591911</xdr:colOff>
      <xdr:row>13</xdr:row>
      <xdr:rowOff>123824</xdr:rowOff>
    </xdr:to>
    <xdr:sp macro="" textlink="">
      <xdr:nvSpPr>
        <xdr:cNvPr id="15" name="円/楕円 3">
          <a:extLst>
            <a:ext uri="{FF2B5EF4-FFF2-40B4-BE49-F238E27FC236}">
              <a16:creationId xmlns:a16="http://schemas.microsoft.com/office/drawing/2014/main" id="{5D70D583-48C6-4E94-9F3E-5E63219C0969}"/>
            </a:ext>
          </a:extLst>
        </xdr:cNvPr>
        <xdr:cNvSpPr/>
      </xdr:nvSpPr>
      <xdr:spPr bwMode="auto">
        <a:xfrm>
          <a:off x="12137571" y="5676899"/>
          <a:ext cx="1408340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28574</xdr:colOff>
      <xdr:row>20</xdr:row>
      <xdr:rowOff>14967</xdr:rowOff>
    </xdr:from>
    <xdr:to>
      <xdr:col>2</xdr:col>
      <xdr:colOff>371474</xdr:colOff>
      <xdr:row>21</xdr:row>
      <xdr:rowOff>14968</xdr:rowOff>
    </xdr:to>
    <xdr:sp macro="" textlink="">
      <xdr:nvSpPr>
        <xdr:cNvPr id="16" name="円/楕円 9">
          <a:extLst>
            <a:ext uri="{FF2B5EF4-FFF2-40B4-BE49-F238E27FC236}">
              <a16:creationId xmlns:a16="http://schemas.microsoft.com/office/drawing/2014/main" id="{9DFB38FD-47BD-4CF2-B570-7AABB40FF401}"/>
            </a:ext>
          </a:extLst>
        </xdr:cNvPr>
        <xdr:cNvSpPr/>
      </xdr:nvSpPr>
      <xdr:spPr bwMode="auto">
        <a:xfrm>
          <a:off x="2096860" y="8383360"/>
          <a:ext cx="342900" cy="326572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161925</xdr:colOff>
      <xdr:row>20</xdr:row>
      <xdr:rowOff>285750</xdr:rowOff>
    </xdr:from>
    <xdr:to>
      <xdr:col>6</xdr:col>
      <xdr:colOff>504825</xdr:colOff>
      <xdr:row>21</xdr:row>
      <xdr:rowOff>285750</xdr:rowOff>
    </xdr:to>
    <xdr:sp macro="" textlink="">
      <xdr:nvSpPr>
        <xdr:cNvPr id="17" name="円/楕円 9">
          <a:extLst>
            <a:ext uri="{FF2B5EF4-FFF2-40B4-BE49-F238E27FC236}">
              <a16:creationId xmlns:a16="http://schemas.microsoft.com/office/drawing/2014/main" id="{2F78DCA0-F168-49DA-9AB4-6A03AEB85A3E}"/>
            </a:ext>
          </a:extLst>
        </xdr:cNvPr>
        <xdr:cNvSpPr/>
      </xdr:nvSpPr>
      <xdr:spPr bwMode="auto">
        <a:xfrm>
          <a:off x="8505825" y="7048500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136071</xdr:colOff>
      <xdr:row>4</xdr:row>
      <xdr:rowOff>163286</xdr:rowOff>
    </xdr:from>
    <xdr:to>
      <xdr:col>0</xdr:col>
      <xdr:colOff>1496787</xdr:colOff>
      <xdr:row>7</xdr:row>
      <xdr:rowOff>149678</xdr:rowOff>
    </xdr:to>
    <xdr:sp macro="" textlink="">
      <xdr:nvSpPr>
        <xdr:cNvPr id="18" name="四角形吹き出し 12">
          <a:extLst>
            <a:ext uri="{FF2B5EF4-FFF2-40B4-BE49-F238E27FC236}">
              <a16:creationId xmlns:a16="http://schemas.microsoft.com/office/drawing/2014/main" id="{E3054E90-CB75-45A7-B664-B0EAE9F880A0}"/>
            </a:ext>
          </a:extLst>
        </xdr:cNvPr>
        <xdr:cNvSpPr/>
      </xdr:nvSpPr>
      <xdr:spPr bwMode="auto">
        <a:xfrm>
          <a:off x="136071" y="1143000"/>
          <a:ext cx="1360716" cy="1496785"/>
        </a:xfrm>
        <a:prstGeom prst="wedgeRectCallout">
          <a:avLst>
            <a:gd name="adj1" fmla="val 56371"/>
            <a:gd name="adj2" fmla="val 78592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実施した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活動内容全てに○を記入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（複数回答可）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163286</xdr:colOff>
      <xdr:row>9</xdr:row>
      <xdr:rowOff>0</xdr:rowOff>
    </xdr:from>
    <xdr:to>
      <xdr:col>0</xdr:col>
      <xdr:colOff>1551215</xdr:colOff>
      <xdr:row>12</xdr:row>
      <xdr:rowOff>693964</xdr:rowOff>
    </xdr:to>
    <xdr:sp macro="" textlink="">
      <xdr:nvSpPr>
        <xdr:cNvPr id="19" name="四角形吹き出し 12">
          <a:extLst>
            <a:ext uri="{FF2B5EF4-FFF2-40B4-BE49-F238E27FC236}">
              <a16:creationId xmlns:a16="http://schemas.microsoft.com/office/drawing/2014/main" id="{33232087-537C-4463-AF7C-F840B1B81BCB}"/>
            </a:ext>
          </a:extLst>
        </xdr:cNvPr>
        <xdr:cNvSpPr/>
      </xdr:nvSpPr>
      <xdr:spPr bwMode="auto">
        <a:xfrm>
          <a:off x="163286" y="4272643"/>
          <a:ext cx="1387929" cy="1496785"/>
        </a:xfrm>
        <a:prstGeom prst="wedgeRectCallout">
          <a:avLst>
            <a:gd name="adj1" fmla="val 56371"/>
            <a:gd name="adj2" fmla="val 78592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実施した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活動内容全てに○を記入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（複数回答可）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149678</xdr:colOff>
      <xdr:row>15</xdr:row>
      <xdr:rowOff>95249</xdr:rowOff>
    </xdr:from>
    <xdr:to>
      <xdr:col>0</xdr:col>
      <xdr:colOff>1537607</xdr:colOff>
      <xdr:row>20</xdr:row>
      <xdr:rowOff>136070</xdr:rowOff>
    </xdr:to>
    <xdr:sp macro="" textlink="">
      <xdr:nvSpPr>
        <xdr:cNvPr id="20" name="四角形吹き出し 12">
          <a:extLst>
            <a:ext uri="{FF2B5EF4-FFF2-40B4-BE49-F238E27FC236}">
              <a16:creationId xmlns:a16="http://schemas.microsoft.com/office/drawing/2014/main" id="{CB6DE6DC-743A-4921-AB31-A63B0CED3AE9}"/>
            </a:ext>
          </a:extLst>
        </xdr:cNvPr>
        <xdr:cNvSpPr/>
      </xdr:nvSpPr>
      <xdr:spPr bwMode="auto">
        <a:xfrm>
          <a:off x="149678" y="7007678"/>
          <a:ext cx="1387929" cy="1496785"/>
        </a:xfrm>
        <a:prstGeom prst="wedgeRectCallout">
          <a:avLst>
            <a:gd name="adj1" fmla="val 56371"/>
            <a:gd name="adj2" fmla="val 78592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実施した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活動内容全てに○を記入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（複数回答可）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5</xdr:col>
      <xdr:colOff>81643</xdr:colOff>
      <xdr:row>3</xdr:row>
      <xdr:rowOff>285751</xdr:rowOff>
    </xdr:from>
    <xdr:to>
      <xdr:col>5</xdr:col>
      <xdr:colOff>1455966</xdr:colOff>
      <xdr:row>7</xdr:row>
      <xdr:rowOff>713760</xdr:rowOff>
    </xdr:to>
    <xdr:sp macro="" textlink="">
      <xdr:nvSpPr>
        <xdr:cNvPr id="21" name="四角形吹き出し 16">
          <a:extLst>
            <a:ext uri="{FF2B5EF4-FFF2-40B4-BE49-F238E27FC236}">
              <a16:creationId xmlns:a16="http://schemas.microsoft.com/office/drawing/2014/main" id="{305717C2-7985-4252-B52C-323F197AE003}"/>
            </a:ext>
          </a:extLst>
        </xdr:cNvPr>
        <xdr:cNvSpPr/>
      </xdr:nvSpPr>
      <xdr:spPr bwMode="auto">
        <a:xfrm>
          <a:off x="9157607" y="952501"/>
          <a:ext cx="1374323" cy="2251366"/>
        </a:xfrm>
        <a:prstGeom prst="wedgeRectCallout">
          <a:avLst>
            <a:gd name="adj1" fmla="val -68607"/>
            <a:gd name="adj2" fmla="val 6386"/>
          </a:avLst>
        </a:prstGeom>
        <a:solidFill>
          <a:srgbClr val="F79646">
            <a:lumMod val="60000"/>
            <a:lumOff val="40000"/>
          </a:srgbClr>
        </a:solidFill>
        <a:ln w="44450" cap="flat" cmpd="dbl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★新規★</a:t>
          </a:r>
          <a:endParaRPr kumimoji="1" lang="en-US" altLang="ja-JP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左記の活動によって加入した新規会員の人数を記入してください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。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退会者数と相殺する必要はありません。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</xdr:col>
      <xdr:colOff>1714500</xdr:colOff>
      <xdr:row>6</xdr:row>
      <xdr:rowOff>176893</xdr:rowOff>
    </xdr:from>
    <xdr:to>
      <xdr:col>4</xdr:col>
      <xdr:colOff>489857</xdr:colOff>
      <xdr:row>8</xdr:row>
      <xdr:rowOff>190500</xdr:rowOff>
    </xdr:to>
    <xdr:sp macro="" textlink="">
      <xdr:nvSpPr>
        <xdr:cNvPr id="22" name="四角形吹き出し 16">
          <a:extLst>
            <a:ext uri="{FF2B5EF4-FFF2-40B4-BE49-F238E27FC236}">
              <a16:creationId xmlns:a16="http://schemas.microsoft.com/office/drawing/2014/main" id="{41A5F763-DD4F-4736-9832-164C80324100}"/>
            </a:ext>
          </a:extLst>
        </xdr:cNvPr>
        <xdr:cNvSpPr/>
      </xdr:nvSpPr>
      <xdr:spPr bwMode="auto">
        <a:xfrm>
          <a:off x="7021286" y="1755322"/>
          <a:ext cx="1074964" cy="1836964"/>
        </a:xfrm>
        <a:prstGeom prst="wedgeRectCallout">
          <a:avLst>
            <a:gd name="adj1" fmla="val -88721"/>
            <a:gd name="adj2" fmla="val 11011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★会員加入促進活動をどれくらいの頻度で実施したか（平均の月の活動実施回数）を１つ選択してください。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</xdr:col>
      <xdr:colOff>2217964</xdr:colOff>
      <xdr:row>12</xdr:row>
      <xdr:rowOff>285750</xdr:rowOff>
    </xdr:from>
    <xdr:to>
      <xdr:col>4</xdr:col>
      <xdr:colOff>993321</xdr:colOff>
      <xdr:row>15</xdr:row>
      <xdr:rowOff>285749</xdr:rowOff>
    </xdr:to>
    <xdr:sp macro="" textlink="">
      <xdr:nvSpPr>
        <xdr:cNvPr id="23" name="四角形吹き出し 16">
          <a:extLst>
            <a:ext uri="{FF2B5EF4-FFF2-40B4-BE49-F238E27FC236}">
              <a16:creationId xmlns:a16="http://schemas.microsoft.com/office/drawing/2014/main" id="{57E2AC37-15CC-432B-9142-1A39E8773D9C}"/>
            </a:ext>
          </a:extLst>
        </xdr:cNvPr>
        <xdr:cNvSpPr/>
      </xdr:nvSpPr>
      <xdr:spPr bwMode="auto">
        <a:xfrm>
          <a:off x="7524750" y="5361214"/>
          <a:ext cx="1074964" cy="1836964"/>
        </a:xfrm>
        <a:prstGeom prst="wedgeRectCallout">
          <a:avLst>
            <a:gd name="adj1" fmla="val -88721"/>
            <a:gd name="adj2" fmla="val 11011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★地域活動再開の活動をどれくらいの頻度で実施したか（平均の月の活動実施回数）を１つ選択してください。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4</xdr:col>
      <xdr:colOff>272142</xdr:colOff>
      <xdr:row>18</xdr:row>
      <xdr:rowOff>122465</xdr:rowOff>
    </xdr:from>
    <xdr:to>
      <xdr:col>5</xdr:col>
      <xdr:colOff>462642</xdr:colOff>
      <xdr:row>22</xdr:row>
      <xdr:rowOff>190500</xdr:rowOff>
    </xdr:to>
    <xdr:sp macro="" textlink="">
      <xdr:nvSpPr>
        <xdr:cNvPr id="24" name="四角形吹き出し 16">
          <a:extLst>
            <a:ext uri="{FF2B5EF4-FFF2-40B4-BE49-F238E27FC236}">
              <a16:creationId xmlns:a16="http://schemas.microsoft.com/office/drawing/2014/main" id="{0E9B6A62-7D74-4D79-8515-6AC25C571E7F}"/>
            </a:ext>
          </a:extLst>
        </xdr:cNvPr>
        <xdr:cNvSpPr/>
      </xdr:nvSpPr>
      <xdr:spPr bwMode="auto">
        <a:xfrm>
          <a:off x="7878535" y="7864929"/>
          <a:ext cx="1660071" cy="1347107"/>
        </a:xfrm>
        <a:prstGeom prst="wedgeRectCallout">
          <a:avLst>
            <a:gd name="adj1" fmla="val -92000"/>
            <a:gd name="adj2" fmla="val 4951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★健康体操活動をどれくらいの頻度で実施したか（平均の月の活動実施回数）を１つ選択してください。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4</xdr:row>
      <xdr:rowOff>28575</xdr:rowOff>
    </xdr:from>
    <xdr:to>
      <xdr:col>4</xdr:col>
      <xdr:colOff>1247775</xdr:colOff>
      <xdr:row>5</xdr:row>
      <xdr:rowOff>257176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7B8A4D18-E59A-4E01-96A4-27E84DEFCD73}"/>
            </a:ext>
          </a:extLst>
        </xdr:cNvPr>
        <xdr:cNvSpPr/>
      </xdr:nvSpPr>
      <xdr:spPr bwMode="auto">
        <a:xfrm>
          <a:off x="1628775" y="1447800"/>
          <a:ext cx="1685925" cy="590551"/>
        </a:xfrm>
        <a:prstGeom prst="wedgeRectCallout">
          <a:avLst>
            <a:gd name="adj1" fmla="val 74287"/>
            <a:gd name="adj2" fmla="val 148561"/>
          </a:avLst>
        </a:prstGeom>
        <a:solidFill>
          <a:schemeClr val="bg1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★収入決算額を記入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6</xdr:col>
      <xdr:colOff>2533650</xdr:colOff>
      <xdr:row>6</xdr:row>
      <xdr:rowOff>19049</xdr:rowOff>
    </xdr:from>
    <xdr:to>
      <xdr:col>8</xdr:col>
      <xdr:colOff>190499</xdr:colOff>
      <xdr:row>7</xdr:row>
      <xdr:rowOff>295274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C9F848A9-8F4E-4019-A951-3177C526E62A}"/>
            </a:ext>
          </a:extLst>
        </xdr:cNvPr>
        <xdr:cNvSpPr/>
      </xdr:nvSpPr>
      <xdr:spPr bwMode="auto">
        <a:xfrm>
          <a:off x="7058025" y="2162174"/>
          <a:ext cx="1752599" cy="600075"/>
        </a:xfrm>
        <a:prstGeom prst="wedgeRectCallout">
          <a:avLst>
            <a:gd name="adj1" fmla="val -69044"/>
            <a:gd name="adj2" fmla="val 42023"/>
          </a:avLst>
        </a:prstGeom>
        <a:solidFill>
          <a:schemeClr val="bg1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★市以外の補助金がある場合は記入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6</xdr:col>
      <xdr:colOff>2647950</xdr:colOff>
      <xdr:row>9</xdr:row>
      <xdr:rowOff>114300</xdr:rowOff>
    </xdr:from>
    <xdr:to>
      <xdr:col>8</xdr:col>
      <xdr:colOff>285749</xdr:colOff>
      <xdr:row>10</xdr:row>
      <xdr:rowOff>247650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60C3248F-816B-4CB2-9F97-3717B5AB974B}"/>
            </a:ext>
          </a:extLst>
        </xdr:cNvPr>
        <xdr:cNvSpPr/>
      </xdr:nvSpPr>
      <xdr:spPr bwMode="auto">
        <a:xfrm>
          <a:off x="7172325" y="3467100"/>
          <a:ext cx="1733549" cy="514350"/>
        </a:xfrm>
        <a:prstGeom prst="wedgeRectCallout">
          <a:avLst>
            <a:gd name="adj1" fmla="val -49313"/>
            <a:gd name="adj2" fmla="val -86408"/>
          </a:avLst>
        </a:prstGeom>
        <a:solidFill>
          <a:schemeClr val="bg1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★会費の内訳を記入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6</xdr:col>
      <xdr:colOff>1552574</xdr:colOff>
      <xdr:row>11</xdr:row>
      <xdr:rowOff>371475</xdr:rowOff>
    </xdr:from>
    <xdr:to>
      <xdr:col>7</xdr:col>
      <xdr:colOff>57149</xdr:colOff>
      <xdr:row>13</xdr:row>
      <xdr:rowOff>200025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9C92885-B034-40B4-919E-EFFA5A1F65F7}"/>
            </a:ext>
          </a:extLst>
        </xdr:cNvPr>
        <xdr:cNvSpPr/>
      </xdr:nvSpPr>
      <xdr:spPr bwMode="auto">
        <a:xfrm>
          <a:off x="6076949" y="4486275"/>
          <a:ext cx="2105025" cy="590550"/>
        </a:xfrm>
        <a:prstGeom prst="wedgeRectCallout">
          <a:avLst>
            <a:gd name="adj1" fmla="val -60243"/>
            <a:gd name="adj2" fmla="val -55455"/>
          </a:avLst>
        </a:prstGeom>
        <a:solidFill>
          <a:schemeClr val="bg1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★参加者負担金を徴収する場合は説明（内容）を記入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6</xdr:col>
      <xdr:colOff>2133600</xdr:colOff>
      <xdr:row>14</xdr:row>
      <xdr:rowOff>9525</xdr:rowOff>
    </xdr:from>
    <xdr:to>
      <xdr:col>8</xdr:col>
      <xdr:colOff>228600</xdr:colOff>
      <xdr:row>15</xdr:row>
      <xdr:rowOff>161925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764095B4-1A4E-42D5-87B3-36E867D5ED99}"/>
            </a:ext>
          </a:extLst>
        </xdr:cNvPr>
        <xdr:cNvSpPr/>
      </xdr:nvSpPr>
      <xdr:spPr bwMode="auto">
        <a:xfrm>
          <a:off x="6657975" y="5267325"/>
          <a:ext cx="2190750" cy="533400"/>
        </a:xfrm>
        <a:prstGeom prst="wedgeRectCallout">
          <a:avLst>
            <a:gd name="adj1" fmla="val -69539"/>
            <a:gd name="adj2" fmla="val -24955"/>
          </a:avLst>
        </a:prstGeom>
        <a:solidFill>
          <a:schemeClr val="bg1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　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★令和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年度からの繰越金額を記入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6</xdr:col>
      <xdr:colOff>3086100</xdr:colOff>
      <xdr:row>17</xdr:row>
      <xdr:rowOff>57150</xdr:rowOff>
    </xdr:from>
    <xdr:to>
      <xdr:col>8</xdr:col>
      <xdr:colOff>333375</xdr:colOff>
      <xdr:row>20</xdr:row>
      <xdr:rowOff>66675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102AEE2B-4CAD-4FBA-B540-BB6121B86406}"/>
            </a:ext>
          </a:extLst>
        </xdr:cNvPr>
        <xdr:cNvSpPr/>
      </xdr:nvSpPr>
      <xdr:spPr bwMode="auto">
        <a:xfrm>
          <a:off x="7610475" y="6267450"/>
          <a:ext cx="1343025" cy="1009650"/>
        </a:xfrm>
        <a:prstGeom prst="wedgeRectCallout">
          <a:avLst>
            <a:gd name="adj1" fmla="val -64712"/>
            <a:gd name="adj2" fmla="val 29284"/>
          </a:avLst>
        </a:prstGeom>
        <a:solidFill>
          <a:schemeClr val="bg1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★活動ごとに、支出内容を記入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6</xdr:col>
      <xdr:colOff>581025</xdr:colOff>
      <xdr:row>21</xdr:row>
      <xdr:rowOff>371475</xdr:rowOff>
    </xdr:from>
    <xdr:to>
      <xdr:col>7</xdr:col>
      <xdr:colOff>161925</xdr:colOff>
      <xdr:row>22</xdr:row>
      <xdr:rowOff>314326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7E8B1760-B7E4-4640-A410-DFD59EFD8AF5}"/>
            </a:ext>
          </a:extLst>
        </xdr:cNvPr>
        <xdr:cNvSpPr/>
      </xdr:nvSpPr>
      <xdr:spPr bwMode="auto">
        <a:xfrm>
          <a:off x="5105400" y="7981950"/>
          <a:ext cx="3181350" cy="342901"/>
        </a:xfrm>
        <a:prstGeom prst="wedgeRectCallout">
          <a:avLst>
            <a:gd name="adj1" fmla="val -61337"/>
            <a:gd name="adj2" fmla="val -7089"/>
          </a:avLst>
        </a:prstGeom>
        <a:solidFill>
          <a:srgbClr val="F79646">
            <a:lumMod val="60000"/>
            <a:lumOff val="40000"/>
          </a:srgb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　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重要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①小計が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42,000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円以上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6</xdr:col>
      <xdr:colOff>2819400</xdr:colOff>
      <xdr:row>23</xdr:row>
      <xdr:rowOff>419100</xdr:rowOff>
    </xdr:from>
    <xdr:to>
      <xdr:col>8</xdr:col>
      <xdr:colOff>523875</xdr:colOff>
      <xdr:row>25</xdr:row>
      <xdr:rowOff>104775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5AC36327-6338-41E4-B2A7-BC64A3CD3646}"/>
            </a:ext>
          </a:extLst>
        </xdr:cNvPr>
        <xdr:cNvSpPr/>
      </xdr:nvSpPr>
      <xdr:spPr bwMode="auto">
        <a:xfrm>
          <a:off x="7343775" y="8772525"/>
          <a:ext cx="1800225" cy="561975"/>
        </a:xfrm>
        <a:prstGeom prst="wedgeRectCallout">
          <a:avLst>
            <a:gd name="adj1" fmla="val -60266"/>
            <a:gd name="adj2" fmla="val 1244"/>
          </a:avLst>
        </a:prstGeom>
        <a:solidFill>
          <a:srgbClr val="F79646">
            <a:lumMod val="60000"/>
            <a:lumOff val="40000"/>
          </a:srgb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重要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42,000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円以上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6</xdr:col>
      <xdr:colOff>2381250</xdr:colOff>
      <xdr:row>26</xdr:row>
      <xdr:rowOff>114300</xdr:rowOff>
    </xdr:from>
    <xdr:to>
      <xdr:col>8</xdr:col>
      <xdr:colOff>466725</xdr:colOff>
      <xdr:row>27</xdr:row>
      <xdr:rowOff>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1CDD6CA-ADBB-49E5-BE63-F702BBEC254B}"/>
            </a:ext>
          </a:extLst>
        </xdr:cNvPr>
        <xdr:cNvSpPr/>
      </xdr:nvSpPr>
      <xdr:spPr bwMode="auto">
        <a:xfrm>
          <a:off x="6905625" y="9782175"/>
          <a:ext cx="2181225" cy="295275"/>
        </a:xfrm>
        <a:prstGeom prst="wedgeRectCallout">
          <a:avLst>
            <a:gd name="adj1" fmla="val -65676"/>
            <a:gd name="adj2" fmla="val -23845"/>
          </a:avLst>
        </a:prstGeom>
        <a:solidFill>
          <a:srgbClr val="F79646">
            <a:lumMod val="60000"/>
            <a:lumOff val="40000"/>
          </a:srgb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　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重要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6,000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円以上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6</xdr:col>
      <xdr:colOff>1076326</xdr:colOff>
      <xdr:row>30</xdr:row>
      <xdr:rowOff>323851</xdr:rowOff>
    </xdr:from>
    <xdr:to>
      <xdr:col>7</xdr:col>
      <xdr:colOff>457200</xdr:colOff>
      <xdr:row>34</xdr:row>
      <xdr:rowOff>219075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1B865B49-D411-4925-A4D8-7A4D9DC94201}"/>
            </a:ext>
          </a:extLst>
        </xdr:cNvPr>
        <xdr:cNvSpPr/>
      </xdr:nvSpPr>
      <xdr:spPr bwMode="auto">
        <a:xfrm>
          <a:off x="5600701" y="11515726"/>
          <a:ext cx="2981324" cy="1095374"/>
        </a:xfrm>
        <a:prstGeom prst="wedgeRectCallout">
          <a:avLst>
            <a:gd name="adj1" fmla="val -77115"/>
            <a:gd name="adj2" fmla="val 58191"/>
          </a:avLst>
        </a:prstGeom>
        <a:solidFill>
          <a:srgbClr val="F79646">
            <a:lumMod val="60000"/>
            <a:lumOff val="40000"/>
          </a:srgb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　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重要★収入合計（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A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）－支出合計（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B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）＝令和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年度への繰越金額になります。→令和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年度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(2026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年度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予算書へ記入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6</xdr:col>
      <xdr:colOff>2409825</xdr:colOff>
      <xdr:row>23</xdr:row>
      <xdr:rowOff>123825</xdr:rowOff>
    </xdr:from>
    <xdr:to>
      <xdr:col>6</xdr:col>
      <xdr:colOff>2733675</xdr:colOff>
      <xdr:row>25</xdr:row>
      <xdr:rowOff>342900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C080473-B07B-41A7-B552-B51F7323CD5D}"/>
            </a:ext>
          </a:extLst>
        </xdr:cNvPr>
        <xdr:cNvSpPr/>
      </xdr:nvSpPr>
      <xdr:spPr bwMode="auto">
        <a:xfrm>
          <a:off x="6934200" y="8477250"/>
          <a:ext cx="323850" cy="1095375"/>
        </a:xfrm>
        <a:prstGeom prst="rightBrace">
          <a:avLst/>
        </a:pr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view="pageBreakPreview" zoomScale="70" zoomScaleNormal="100" zoomScaleSheetLayoutView="70" workbookViewId="0">
      <selection activeCell="B28" sqref="B28:E28"/>
    </sheetView>
  </sheetViews>
  <sheetFormatPr defaultRowHeight="15"/>
  <cols>
    <col min="1" max="1" width="8.375" style="6" customWidth="1"/>
    <col min="2" max="2" width="33.125" style="6" customWidth="1"/>
    <col min="3" max="3" width="18.75" style="6" customWidth="1"/>
    <col min="4" max="4" width="19.25" style="6" customWidth="1"/>
    <col min="5" max="5" width="19.5" style="6" bestFit="1" customWidth="1"/>
    <col min="6" max="16384" width="9" style="6"/>
  </cols>
  <sheetData>
    <row r="1" spans="1:5" ht="44.25" customHeight="1"/>
    <row r="2" spans="1:5" ht="44.25" customHeight="1"/>
    <row r="3" spans="1:5" ht="15.95" customHeight="1">
      <c r="A3" s="69" t="s">
        <v>15</v>
      </c>
      <c r="B3" s="70"/>
      <c r="C3" s="70"/>
      <c r="D3" s="70"/>
      <c r="E3" s="71"/>
    </row>
    <row r="4" spans="1:5" ht="15.95" customHeight="1">
      <c r="A4" s="72"/>
      <c r="B4" s="73"/>
      <c r="C4" s="73"/>
      <c r="D4" s="166" t="s">
        <v>41</v>
      </c>
      <c r="E4" s="167"/>
    </row>
    <row r="5" spans="1:5" ht="15.95" customHeight="1">
      <c r="A5" s="74"/>
      <c r="B5" s="73"/>
      <c r="C5" s="73"/>
      <c r="D5" s="73"/>
      <c r="E5" s="75"/>
    </row>
    <row r="6" spans="1:5" ht="15.95" customHeight="1">
      <c r="A6" s="74" t="s">
        <v>46</v>
      </c>
      <c r="B6" s="73"/>
      <c r="C6" s="73"/>
      <c r="D6" s="73"/>
      <c r="E6" s="75"/>
    </row>
    <row r="7" spans="1:5" ht="15.95" customHeight="1">
      <c r="A7" s="74"/>
      <c r="B7" s="73"/>
      <c r="C7" s="73"/>
      <c r="D7" s="73"/>
      <c r="E7" s="75"/>
    </row>
    <row r="8" spans="1:5" ht="15.95" customHeight="1">
      <c r="A8" s="72"/>
      <c r="B8" s="73"/>
      <c r="C8" s="76" t="s">
        <v>16</v>
      </c>
      <c r="D8" s="73"/>
      <c r="E8" s="75"/>
    </row>
    <row r="9" spans="1:5" ht="31.5" customHeight="1">
      <c r="A9" s="72"/>
      <c r="B9" s="73"/>
      <c r="C9" s="76" t="s">
        <v>47</v>
      </c>
      <c r="D9" s="168" t="s">
        <v>134</v>
      </c>
      <c r="E9" s="169"/>
    </row>
    <row r="10" spans="1:5" ht="14.25" customHeight="1">
      <c r="A10" s="72"/>
      <c r="B10" s="73"/>
      <c r="C10" s="76"/>
      <c r="D10" s="73"/>
      <c r="E10" s="75"/>
    </row>
    <row r="11" spans="1:5" ht="30.75" customHeight="1">
      <c r="A11" s="72"/>
      <c r="B11" s="73"/>
      <c r="C11" s="76" t="s">
        <v>17</v>
      </c>
      <c r="D11" s="170" t="s">
        <v>135</v>
      </c>
      <c r="E11" s="169"/>
    </row>
    <row r="12" spans="1:5" ht="15" customHeight="1">
      <c r="A12" s="72"/>
      <c r="B12" s="73"/>
      <c r="C12" s="76"/>
      <c r="D12" s="73"/>
      <c r="E12" s="75"/>
    </row>
    <row r="13" spans="1:5" ht="28.5" customHeight="1">
      <c r="A13" s="72"/>
      <c r="B13" s="73"/>
      <c r="C13" s="73" t="s">
        <v>48</v>
      </c>
      <c r="D13" s="162" t="s">
        <v>136</v>
      </c>
      <c r="E13" s="163"/>
    </row>
    <row r="14" spans="1:5" ht="15.95" customHeight="1">
      <c r="A14" s="74"/>
      <c r="B14" s="73"/>
      <c r="C14" s="73"/>
      <c r="D14" s="73"/>
      <c r="E14" s="75"/>
    </row>
    <row r="15" spans="1:5" ht="15.95" customHeight="1">
      <c r="A15" s="74"/>
      <c r="B15" s="73"/>
      <c r="C15" s="73"/>
      <c r="D15" s="73"/>
      <c r="E15" s="75"/>
    </row>
    <row r="16" spans="1:5" ht="20.25" customHeight="1">
      <c r="A16" s="171" t="s">
        <v>167</v>
      </c>
      <c r="B16" s="172"/>
      <c r="C16" s="172"/>
      <c r="D16" s="172"/>
      <c r="E16" s="173"/>
    </row>
    <row r="17" spans="1:5" ht="15.95" customHeight="1">
      <c r="A17" s="77"/>
      <c r="B17" s="78"/>
      <c r="C17" s="78"/>
      <c r="D17" s="78"/>
      <c r="E17" s="79"/>
    </row>
    <row r="18" spans="1:5" ht="15.95" customHeight="1">
      <c r="A18" s="77"/>
      <c r="B18" s="73"/>
      <c r="C18" s="73"/>
      <c r="D18" s="73"/>
      <c r="E18" s="75"/>
    </row>
    <row r="19" spans="1:5" ht="15.95" customHeight="1">
      <c r="A19" s="74"/>
      <c r="B19" s="73"/>
      <c r="C19" s="73"/>
      <c r="D19" s="73"/>
      <c r="E19" s="75"/>
    </row>
    <row r="20" spans="1:5" ht="15.95" customHeight="1">
      <c r="A20" s="161" t="s">
        <v>168</v>
      </c>
      <c r="B20" s="162"/>
      <c r="C20" s="162"/>
      <c r="D20" s="162"/>
      <c r="E20" s="163"/>
    </row>
    <row r="21" spans="1:5" ht="15.95" customHeight="1">
      <c r="A21" s="74"/>
      <c r="B21" s="73"/>
      <c r="C21" s="73"/>
      <c r="D21" s="73"/>
      <c r="E21" s="75"/>
    </row>
    <row r="22" spans="1:5" ht="15.95" customHeight="1">
      <c r="A22" s="74" t="s">
        <v>66</v>
      </c>
      <c r="B22" s="73"/>
      <c r="C22" s="73"/>
      <c r="D22" s="73"/>
      <c r="E22" s="75"/>
    </row>
    <row r="23" spans="1:5" ht="15.95" customHeight="1">
      <c r="A23" s="72"/>
      <c r="B23" s="76"/>
      <c r="C23" s="73"/>
      <c r="D23" s="73"/>
      <c r="E23" s="75"/>
    </row>
    <row r="24" spans="1:5" ht="15.95" customHeight="1">
      <c r="A24" s="72"/>
      <c r="B24" s="76"/>
      <c r="C24" s="73"/>
      <c r="D24" s="73"/>
      <c r="E24" s="75"/>
    </row>
    <row r="25" spans="1:5" ht="15.95" customHeight="1">
      <c r="A25" s="72"/>
      <c r="B25" s="76"/>
      <c r="C25" s="73" t="s">
        <v>18</v>
      </c>
      <c r="D25" s="73"/>
      <c r="E25" s="75"/>
    </row>
    <row r="26" spans="1:5" ht="15.95" customHeight="1">
      <c r="A26" s="72"/>
      <c r="B26" s="76"/>
      <c r="C26" s="73"/>
      <c r="D26" s="73"/>
      <c r="E26" s="75"/>
    </row>
    <row r="27" spans="1:5" ht="15.95" customHeight="1">
      <c r="A27" s="72"/>
      <c r="B27" s="76"/>
      <c r="C27" s="73"/>
      <c r="D27" s="73"/>
      <c r="E27" s="75"/>
    </row>
    <row r="28" spans="1:5" ht="18.75" customHeight="1">
      <c r="A28" s="72"/>
      <c r="B28" s="164" t="s">
        <v>70</v>
      </c>
      <c r="C28" s="164"/>
      <c r="D28" s="164"/>
      <c r="E28" s="165"/>
    </row>
    <row r="29" spans="1:5" ht="18.75" customHeight="1">
      <c r="A29" s="72"/>
      <c r="B29" s="76"/>
      <c r="C29" s="73"/>
      <c r="D29" s="73"/>
      <c r="E29" s="75"/>
    </row>
    <row r="30" spans="1:5" ht="18.75" customHeight="1">
      <c r="A30" s="72"/>
      <c r="B30" s="164" t="s">
        <v>85</v>
      </c>
      <c r="C30" s="164"/>
      <c r="D30" s="164"/>
      <c r="E30" s="165"/>
    </row>
    <row r="31" spans="1:5" ht="18.75" customHeight="1">
      <c r="A31" s="72"/>
      <c r="B31" s="73"/>
      <c r="C31" s="73"/>
      <c r="D31" s="73"/>
      <c r="E31" s="75"/>
    </row>
    <row r="32" spans="1:5" ht="18.75" customHeight="1">
      <c r="A32" s="72"/>
      <c r="B32" s="164" t="s">
        <v>173</v>
      </c>
      <c r="C32" s="164"/>
      <c r="D32" s="164"/>
      <c r="E32" s="165"/>
    </row>
    <row r="33" spans="1:5" ht="8.1" customHeight="1">
      <c r="A33" s="72"/>
      <c r="B33" s="76"/>
      <c r="C33" s="73"/>
      <c r="D33" s="73"/>
      <c r="E33" s="75"/>
    </row>
    <row r="34" spans="1:5" ht="15.95" customHeight="1">
      <c r="A34" s="72"/>
      <c r="B34" s="76"/>
      <c r="C34" s="73"/>
      <c r="D34" s="73"/>
      <c r="E34" s="75"/>
    </row>
    <row r="35" spans="1:5">
      <c r="A35" s="72"/>
      <c r="B35" s="73"/>
      <c r="C35" s="73"/>
      <c r="D35" s="73"/>
      <c r="E35" s="75"/>
    </row>
    <row r="36" spans="1:5">
      <c r="A36" s="72"/>
      <c r="B36" s="73"/>
      <c r="C36" s="73"/>
      <c r="D36" s="73"/>
      <c r="E36" s="75"/>
    </row>
    <row r="37" spans="1:5">
      <c r="A37" s="72"/>
      <c r="B37" s="73"/>
      <c r="C37" s="73"/>
      <c r="D37" s="73"/>
      <c r="E37" s="75"/>
    </row>
    <row r="38" spans="1:5">
      <c r="A38" s="80"/>
      <c r="B38" s="81"/>
      <c r="C38" s="81"/>
      <c r="D38" s="81"/>
      <c r="E38" s="82"/>
    </row>
    <row r="39" spans="1:5">
      <c r="A39" s="80"/>
      <c r="B39" s="81"/>
      <c r="C39" s="81"/>
      <c r="D39" s="81"/>
      <c r="E39" s="82"/>
    </row>
    <row r="40" spans="1:5">
      <c r="A40" s="80"/>
      <c r="B40" s="81"/>
      <c r="C40" s="81"/>
      <c r="D40" s="81"/>
      <c r="E40" s="82"/>
    </row>
    <row r="41" spans="1:5">
      <c r="A41" s="80"/>
      <c r="B41" s="81"/>
      <c r="C41" s="81"/>
      <c r="D41" s="81"/>
      <c r="E41" s="82"/>
    </row>
    <row r="42" spans="1:5">
      <c r="A42" s="80"/>
      <c r="B42" s="81"/>
      <c r="C42" s="81"/>
      <c r="D42" s="81"/>
      <c r="E42" s="82"/>
    </row>
    <row r="43" spans="1:5">
      <c r="A43" s="80"/>
      <c r="B43" s="81"/>
      <c r="C43" s="81"/>
      <c r="D43" s="81"/>
      <c r="E43" s="82"/>
    </row>
    <row r="44" spans="1:5">
      <c r="A44" s="80"/>
      <c r="B44" s="81"/>
      <c r="C44" s="81"/>
      <c r="D44" s="81"/>
      <c r="E44" s="82"/>
    </row>
    <row r="45" spans="1:5">
      <c r="A45" s="83"/>
      <c r="B45" s="84"/>
      <c r="C45" s="84"/>
      <c r="D45" s="84"/>
      <c r="E45" s="85"/>
    </row>
  </sheetData>
  <mergeCells count="9">
    <mergeCell ref="A20:E20"/>
    <mergeCell ref="B28:E28"/>
    <mergeCell ref="B30:E30"/>
    <mergeCell ref="B32:E32"/>
    <mergeCell ref="D4:E4"/>
    <mergeCell ref="D9:E9"/>
    <mergeCell ref="D11:E11"/>
    <mergeCell ref="D13:E13"/>
    <mergeCell ref="A16:E16"/>
  </mergeCells>
  <phoneticPr fontId="3"/>
  <pageMargins left="0.78740157480314965" right="0.82677165354330717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A0EF-821A-4255-8C94-E3362F5DE870}">
  <sheetPr>
    <pageSetUpPr fitToPage="1"/>
  </sheetPr>
  <dimension ref="B1:J29"/>
  <sheetViews>
    <sheetView showZeros="0" view="pageBreakPreview" zoomScale="70" zoomScaleNormal="100" zoomScaleSheetLayoutView="70" workbookViewId="0">
      <selection activeCell="C3" sqref="C3:I3"/>
    </sheetView>
  </sheetViews>
  <sheetFormatPr defaultRowHeight="13.5"/>
  <cols>
    <col min="1" max="1" width="3.25" style="13" customWidth="1"/>
    <col min="2" max="2" width="6" style="13" customWidth="1"/>
    <col min="3" max="4" width="5.625" style="13" customWidth="1"/>
    <col min="5" max="5" width="29.25" style="14" customWidth="1"/>
    <col min="6" max="6" width="29.25" style="13" customWidth="1"/>
    <col min="7" max="7" width="7.625" style="13" customWidth="1"/>
    <col min="8" max="9" width="7" style="13" customWidth="1"/>
    <col min="10" max="10" width="9" style="13"/>
    <col min="11" max="11" width="14.25" style="13" customWidth="1"/>
    <col min="12" max="16384" width="9" style="13"/>
  </cols>
  <sheetData>
    <row r="1" spans="2:10" ht="57.75" customHeight="1"/>
    <row r="2" spans="2:10" ht="29.25" customHeight="1">
      <c r="B2" s="138"/>
      <c r="C2" s="139"/>
      <c r="D2" s="139"/>
      <c r="E2" s="140"/>
      <c r="F2" s="139"/>
      <c r="G2" s="139"/>
      <c r="H2" s="139"/>
      <c r="I2" s="139"/>
      <c r="J2" s="141"/>
    </row>
    <row r="3" spans="2:10" s="9" customFormat="1" ht="34.5" customHeight="1" thickBot="1">
      <c r="B3" s="110"/>
      <c r="C3" s="176" t="s">
        <v>169</v>
      </c>
      <c r="D3" s="176"/>
      <c r="E3" s="176"/>
      <c r="F3" s="176"/>
      <c r="G3" s="176"/>
      <c r="H3" s="176"/>
      <c r="I3" s="176"/>
      <c r="J3" s="111"/>
    </row>
    <row r="4" spans="2:10" s="10" customFormat="1" ht="34.5" customHeight="1" thickBot="1">
      <c r="B4" s="142"/>
      <c r="C4" s="177" t="s">
        <v>0</v>
      </c>
      <c r="D4" s="178"/>
      <c r="E4" s="31" t="s">
        <v>135</v>
      </c>
      <c r="F4" s="143" t="s">
        <v>45</v>
      </c>
      <c r="G4" s="179" t="s">
        <v>138</v>
      </c>
      <c r="H4" s="180"/>
      <c r="I4" s="181"/>
      <c r="J4" s="144"/>
    </row>
    <row r="5" spans="2:10" s="10" customFormat="1" ht="33.75" customHeight="1" thickBot="1">
      <c r="B5" s="142"/>
      <c r="C5" s="182" t="s">
        <v>1</v>
      </c>
      <c r="D5" s="183"/>
      <c r="E5" s="31" t="s">
        <v>137</v>
      </c>
      <c r="F5" s="145" t="s">
        <v>19</v>
      </c>
      <c r="G5" s="184" t="s">
        <v>139</v>
      </c>
      <c r="H5" s="185"/>
      <c r="I5" s="186"/>
      <c r="J5" s="146"/>
    </row>
    <row r="6" spans="2:10" s="11" customFormat="1" ht="43.5" customHeight="1" thickBot="1">
      <c r="B6" s="147"/>
      <c r="C6" s="174" t="s">
        <v>20</v>
      </c>
      <c r="D6" s="175"/>
      <c r="E6" s="148" t="s">
        <v>21</v>
      </c>
      <c r="F6" s="149" t="s">
        <v>22</v>
      </c>
      <c r="G6" s="150" t="s">
        <v>23</v>
      </c>
      <c r="H6" s="151" t="s">
        <v>24</v>
      </c>
      <c r="I6" s="152" t="s">
        <v>25</v>
      </c>
      <c r="J6" s="153"/>
    </row>
    <row r="7" spans="2:10" s="11" customFormat="1" ht="33.75" customHeight="1">
      <c r="B7" s="147"/>
      <c r="C7" s="187" t="s">
        <v>71</v>
      </c>
      <c r="D7" s="190" t="s">
        <v>140</v>
      </c>
      <c r="E7" s="32" t="s">
        <v>141</v>
      </c>
      <c r="F7" s="33" t="s">
        <v>142</v>
      </c>
      <c r="G7" s="101">
        <v>155</v>
      </c>
      <c r="H7" s="101">
        <v>11</v>
      </c>
      <c r="I7" s="193">
        <f>SUM(H7:H11)</f>
        <v>63</v>
      </c>
      <c r="J7" s="153"/>
    </row>
    <row r="8" spans="2:10" s="11" customFormat="1" ht="33.75" customHeight="1">
      <c r="B8" s="147"/>
      <c r="C8" s="188"/>
      <c r="D8" s="191"/>
      <c r="E8" s="34" t="s">
        <v>143</v>
      </c>
      <c r="F8" s="35" t="s">
        <v>144</v>
      </c>
      <c r="G8" s="36">
        <v>35</v>
      </c>
      <c r="H8" s="36">
        <v>2</v>
      </c>
      <c r="I8" s="194"/>
      <c r="J8" s="153"/>
    </row>
    <row r="9" spans="2:10" s="11" customFormat="1" ht="33.75" customHeight="1">
      <c r="B9" s="147"/>
      <c r="C9" s="188"/>
      <c r="D9" s="191"/>
      <c r="E9" s="34" t="s">
        <v>145</v>
      </c>
      <c r="F9" s="35" t="s">
        <v>146</v>
      </c>
      <c r="G9" s="37">
        <v>132</v>
      </c>
      <c r="H9" s="37">
        <v>50</v>
      </c>
      <c r="I9" s="194"/>
      <c r="J9" s="153"/>
    </row>
    <row r="10" spans="2:10" s="11" customFormat="1" ht="33.75" customHeight="1">
      <c r="B10" s="147"/>
      <c r="C10" s="188"/>
      <c r="D10" s="191"/>
      <c r="E10" s="34"/>
      <c r="F10" s="35"/>
      <c r="G10" s="36"/>
      <c r="H10" s="36"/>
      <c r="I10" s="194"/>
      <c r="J10" s="153"/>
    </row>
    <row r="11" spans="2:10" s="11" customFormat="1" ht="33.75" customHeight="1" thickBot="1">
      <c r="B11" s="147"/>
      <c r="C11" s="188"/>
      <c r="D11" s="192"/>
      <c r="E11" s="38"/>
      <c r="F11" s="39"/>
      <c r="G11" s="103"/>
      <c r="H11" s="103"/>
      <c r="I11" s="195"/>
      <c r="J11" s="153"/>
    </row>
    <row r="12" spans="2:10" s="11" customFormat="1" ht="33.75" customHeight="1">
      <c r="B12" s="147"/>
      <c r="C12" s="188"/>
      <c r="D12" s="190" t="s">
        <v>147</v>
      </c>
      <c r="E12" s="32" t="s">
        <v>148</v>
      </c>
      <c r="F12" s="40" t="s">
        <v>149</v>
      </c>
      <c r="G12" s="101">
        <v>102</v>
      </c>
      <c r="H12" s="101">
        <v>8</v>
      </c>
      <c r="I12" s="193">
        <f>SUM(H12:H16)</f>
        <v>22</v>
      </c>
      <c r="J12" s="153"/>
    </row>
    <row r="13" spans="2:10" s="11" customFormat="1" ht="33.75" customHeight="1">
      <c r="B13" s="147"/>
      <c r="C13" s="188"/>
      <c r="D13" s="191"/>
      <c r="E13" s="34" t="s">
        <v>150</v>
      </c>
      <c r="F13" s="41" t="s">
        <v>151</v>
      </c>
      <c r="G13" s="36">
        <v>39</v>
      </c>
      <c r="H13" s="36">
        <v>2</v>
      </c>
      <c r="I13" s="194"/>
      <c r="J13" s="153"/>
    </row>
    <row r="14" spans="2:10" s="11" customFormat="1" ht="33.75" customHeight="1">
      <c r="B14" s="147"/>
      <c r="C14" s="188"/>
      <c r="D14" s="191"/>
      <c r="E14" s="34" t="s">
        <v>152</v>
      </c>
      <c r="F14" s="41" t="s">
        <v>149</v>
      </c>
      <c r="G14" s="36">
        <v>212</v>
      </c>
      <c r="H14" s="102">
        <v>12</v>
      </c>
      <c r="I14" s="194"/>
      <c r="J14" s="153"/>
    </row>
    <row r="15" spans="2:10" s="11" customFormat="1" ht="31.5" customHeight="1">
      <c r="B15" s="147"/>
      <c r="C15" s="188"/>
      <c r="D15" s="191"/>
      <c r="E15" s="34"/>
      <c r="F15" s="41"/>
      <c r="G15" s="36"/>
      <c r="H15" s="36"/>
      <c r="I15" s="194"/>
      <c r="J15" s="153"/>
    </row>
    <row r="16" spans="2:10" s="11" customFormat="1" ht="33.75" customHeight="1" thickBot="1">
      <c r="B16" s="147"/>
      <c r="C16" s="188"/>
      <c r="D16" s="192"/>
      <c r="E16" s="38"/>
      <c r="F16" s="42"/>
      <c r="G16" s="103"/>
      <c r="H16" s="103"/>
      <c r="I16" s="195"/>
      <c r="J16" s="153"/>
    </row>
    <row r="17" spans="2:10" s="11" customFormat="1" ht="33.75" customHeight="1">
      <c r="B17" s="147"/>
      <c r="C17" s="188"/>
      <c r="D17" s="190" t="s">
        <v>153</v>
      </c>
      <c r="E17" s="32" t="s">
        <v>154</v>
      </c>
      <c r="F17" s="40" t="s">
        <v>155</v>
      </c>
      <c r="G17" s="43">
        <v>98</v>
      </c>
      <c r="H17" s="43">
        <v>12</v>
      </c>
      <c r="I17" s="193">
        <f>SUM(H17:H21)</f>
        <v>16</v>
      </c>
      <c r="J17" s="153"/>
    </row>
    <row r="18" spans="2:10" s="11" customFormat="1" ht="33.75" customHeight="1">
      <c r="B18" s="147"/>
      <c r="C18" s="188"/>
      <c r="D18" s="191"/>
      <c r="E18" s="34" t="s">
        <v>156</v>
      </c>
      <c r="F18" s="41" t="s">
        <v>157</v>
      </c>
      <c r="G18" s="36">
        <v>60</v>
      </c>
      <c r="H18" s="37">
        <v>2</v>
      </c>
      <c r="I18" s="194"/>
      <c r="J18" s="153"/>
    </row>
    <row r="19" spans="2:10" s="11" customFormat="1" ht="33.75" customHeight="1">
      <c r="B19" s="147"/>
      <c r="C19" s="188"/>
      <c r="D19" s="191"/>
      <c r="E19" s="34" t="s">
        <v>158</v>
      </c>
      <c r="F19" s="41" t="s">
        <v>149</v>
      </c>
      <c r="G19" s="36">
        <v>67</v>
      </c>
      <c r="H19" s="36">
        <v>2</v>
      </c>
      <c r="I19" s="194"/>
      <c r="J19" s="153"/>
    </row>
    <row r="20" spans="2:10" s="11" customFormat="1" ht="33.75" customHeight="1">
      <c r="B20" s="147"/>
      <c r="C20" s="188"/>
      <c r="D20" s="191"/>
      <c r="E20" s="34"/>
      <c r="F20" s="41"/>
      <c r="G20" s="36"/>
      <c r="H20" s="36"/>
      <c r="I20" s="194"/>
      <c r="J20" s="153"/>
    </row>
    <row r="21" spans="2:10" s="11" customFormat="1" ht="33.75" customHeight="1" thickBot="1">
      <c r="B21" s="147"/>
      <c r="C21" s="189"/>
      <c r="D21" s="196"/>
      <c r="E21" s="38"/>
      <c r="F21" s="42"/>
      <c r="G21" s="44"/>
      <c r="H21" s="44"/>
      <c r="I21" s="195"/>
      <c r="J21" s="153"/>
    </row>
    <row r="22" spans="2:10" s="11" customFormat="1" ht="25.5" customHeight="1" thickTop="1" thickBot="1">
      <c r="B22" s="147"/>
      <c r="C22" s="197" t="s">
        <v>26</v>
      </c>
      <c r="D22" s="198"/>
      <c r="E22" s="199"/>
      <c r="F22" s="199"/>
      <c r="G22" s="199"/>
      <c r="H22" s="200"/>
      <c r="I22" s="154">
        <f>SUM(I7:I21)</f>
        <v>101</v>
      </c>
      <c r="J22" s="153"/>
    </row>
    <row r="23" spans="2:10" s="12" customFormat="1" ht="33" customHeight="1">
      <c r="B23" s="155"/>
      <c r="C23" s="201" t="s">
        <v>27</v>
      </c>
      <c r="D23" s="204" t="s">
        <v>28</v>
      </c>
      <c r="E23" s="32" t="s">
        <v>159</v>
      </c>
      <c r="F23" s="40" t="s">
        <v>160</v>
      </c>
      <c r="G23" s="43">
        <v>41</v>
      </c>
      <c r="H23" s="43">
        <v>1</v>
      </c>
      <c r="I23" s="207">
        <f>SUM(H23:H26)</f>
        <v>9</v>
      </c>
      <c r="J23" s="156"/>
    </row>
    <row r="24" spans="2:10" s="12" customFormat="1" ht="33" customHeight="1">
      <c r="B24" s="155"/>
      <c r="C24" s="202"/>
      <c r="D24" s="205"/>
      <c r="E24" s="45" t="s">
        <v>161</v>
      </c>
      <c r="F24" s="46" t="s">
        <v>162</v>
      </c>
      <c r="G24" s="37">
        <v>20</v>
      </c>
      <c r="H24" s="37">
        <v>5</v>
      </c>
      <c r="I24" s="208"/>
      <c r="J24" s="156"/>
    </row>
    <row r="25" spans="2:10" s="12" customFormat="1" ht="33" customHeight="1">
      <c r="B25" s="155"/>
      <c r="C25" s="202"/>
      <c r="D25" s="205"/>
      <c r="E25" s="34" t="s">
        <v>163</v>
      </c>
      <c r="F25" s="41" t="s">
        <v>164</v>
      </c>
      <c r="G25" s="36">
        <v>62</v>
      </c>
      <c r="H25" s="36">
        <v>2</v>
      </c>
      <c r="I25" s="208"/>
      <c r="J25" s="156"/>
    </row>
    <row r="26" spans="2:10" s="12" customFormat="1" ht="33" customHeight="1" thickBot="1">
      <c r="B26" s="155"/>
      <c r="C26" s="203"/>
      <c r="D26" s="206"/>
      <c r="E26" s="38" t="s">
        <v>165</v>
      </c>
      <c r="F26" s="42" t="s">
        <v>166</v>
      </c>
      <c r="G26" s="47">
        <v>22</v>
      </c>
      <c r="H26" s="47">
        <v>1</v>
      </c>
      <c r="I26" s="209"/>
      <c r="J26" s="156"/>
    </row>
    <row r="27" spans="2:10" s="11" customFormat="1" ht="29.25" customHeight="1" thickTop="1" thickBot="1">
      <c r="B27" s="147"/>
      <c r="C27" s="210" t="s">
        <v>29</v>
      </c>
      <c r="D27" s="211"/>
      <c r="E27" s="212"/>
      <c r="F27" s="213"/>
      <c r="G27" s="157">
        <f>SUM(G7:G21,G23:G26)</f>
        <v>1045</v>
      </c>
      <c r="H27" s="158"/>
      <c r="I27" s="154">
        <f>I22+I23</f>
        <v>110</v>
      </c>
      <c r="J27" s="153"/>
    </row>
    <row r="28" spans="2:10" ht="50.25" customHeight="1">
      <c r="B28" s="159"/>
      <c r="C28" s="48"/>
      <c r="D28" s="48"/>
      <c r="E28" s="49"/>
      <c r="F28" s="48"/>
      <c r="G28" s="48"/>
      <c r="H28" s="48"/>
      <c r="I28" s="48"/>
      <c r="J28" s="160"/>
    </row>
    <row r="29" spans="2:10" ht="48" customHeight="1"/>
  </sheetData>
  <mergeCells count="18">
    <mergeCell ref="C22:H22"/>
    <mergeCell ref="C23:C26"/>
    <mergeCell ref="D23:D26"/>
    <mergeCell ref="I23:I26"/>
    <mergeCell ref="C27:F27"/>
    <mergeCell ref="C7:C21"/>
    <mergeCell ref="D7:D11"/>
    <mergeCell ref="I7:I11"/>
    <mergeCell ref="D12:D16"/>
    <mergeCell ref="I12:I16"/>
    <mergeCell ref="D17:D21"/>
    <mergeCell ref="I17:I21"/>
    <mergeCell ref="C6:D6"/>
    <mergeCell ref="C3:I3"/>
    <mergeCell ref="C4:D4"/>
    <mergeCell ref="G4:I4"/>
    <mergeCell ref="C5:D5"/>
    <mergeCell ref="G5:I5"/>
  </mergeCells>
  <phoneticPr fontId="3"/>
  <pageMargins left="0.82677165354330717" right="0.59055118110236227" top="0.70866141732283472" bottom="0.74803149606299213" header="0.43307086614173229" footer="0.43307086614173229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927B-A891-47F3-A861-488F275071BF}">
  <sheetPr>
    <pageSetUpPr fitToPage="1"/>
  </sheetPr>
  <dimension ref="B1:J30"/>
  <sheetViews>
    <sheetView view="pageBreakPreview" zoomScale="70" zoomScaleNormal="100" zoomScaleSheetLayoutView="70" workbookViewId="0">
      <selection activeCell="B2" sqref="B2:E2"/>
    </sheetView>
  </sheetViews>
  <sheetFormatPr defaultRowHeight="13.5"/>
  <cols>
    <col min="1" max="1" width="22.875" customWidth="1"/>
    <col min="2" max="2" width="4.75" customWidth="1"/>
    <col min="3" max="3" width="42.5" customWidth="1"/>
    <col min="4" max="4" width="30.125" customWidth="1"/>
    <col min="5" max="5" width="24.375" customWidth="1"/>
    <col min="6" max="6" width="25.75" customWidth="1"/>
  </cols>
  <sheetData>
    <row r="1" spans="2:10" ht="64.5" customHeight="1"/>
    <row r="2" spans="2:10" ht="26.25" customHeight="1">
      <c r="B2" s="219" t="s">
        <v>170</v>
      </c>
      <c r="C2" s="220"/>
      <c r="D2" s="220"/>
      <c r="E2" s="221"/>
      <c r="F2" s="50"/>
      <c r="G2" s="50"/>
      <c r="H2" s="50"/>
      <c r="I2" s="50"/>
      <c r="J2" s="51"/>
    </row>
    <row r="3" spans="2:10" ht="11.25" customHeight="1">
      <c r="B3" s="86"/>
      <c r="C3" s="5"/>
      <c r="D3" s="5"/>
      <c r="E3" s="87"/>
      <c r="F3" s="52"/>
      <c r="G3" s="5"/>
      <c r="H3" s="5"/>
      <c r="I3" s="5"/>
      <c r="J3" s="5"/>
    </row>
    <row r="4" spans="2:10" ht="24.75" customHeight="1" thickBot="1">
      <c r="B4" s="88"/>
      <c r="C4" s="53" t="s">
        <v>49</v>
      </c>
      <c r="D4" s="54" t="s">
        <v>133</v>
      </c>
      <c r="E4" s="89"/>
    </row>
    <row r="5" spans="2:10" ht="24.75" customHeight="1" thickBot="1">
      <c r="B5" s="229" t="s">
        <v>72</v>
      </c>
      <c r="C5" s="164"/>
      <c r="D5" s="55"/>
      <c r="E5" s="90"/>
    </row>
    <row r="6" spans="2:10" ht="21.75" customHeight="1" thickBot="1">
      <c r="B6" s="230" t="s">
        <v>107</v>
      </c>
      <c r="C6" s="231"/>
      <c r="D6" s="23" t="s">
        <v>108</v>
      </c>
      <c r="E6" s="59" t="s">
        <v>109</v>
      </c>
    </row>
    <row r="7" spans="2:10" ht="25.5" customHeight="1">
      <c r="B7" s="232" t="s">
        <v>73</v>
      </c>
      <c r="C7" s="22" t="s">
        <v>3</v>
      </c>
      <c r="D7" s="217" t="s">
        <v>99</v>
      </c>
      <c r="E7" s="214"/>
    </row>
    <row r="8" spans="2:10" ht="25.5" customHeight="1">
      <c r="B8" s="233"/>
      <c r="C8" s="22" t="s">
        <v>4</v>
      </c>
      <c r="D8" s="218"/>
      <c r="E8" s="215"/>
    </row>
    <row r="9" spans="2:10" ht="25.5" customHeight="1">
      <c r="B9" s="233"/>
      <c r="C9" s="22" t="s">
        <v>5</v>
      </c>
      <c r="D9" s="218"/>
      <c r="E9" s="215"/>
    </row>
    <row r="10" spans="2:10" ht="25.5" customHeight="1">
      <c r="B10" s="233"/>
      <c r="C10" s="22" t="s">
        <v>6</v>
      </c>
      <c r="D10" s="218"/>
      <c r="E10" s="215"/>
    </row>
    <row r="11" spans="2:10" ht="25.5" customHeight="1">
      <c r="B11" s="234"/>
      <c r="C11" s="22" t="s">
        <v>7</v>
      </c>
      <c r="D11" s="218"/>
      <c r="E11" s="215"/>
    </row>
    <row r="12" spans="2:10" ht="25.5" customHeight="1">
      <c r="B12" s="235" t="s">
        <v>90</v>
      </c>
      <c r="C12" s="22" t="s">
        <v>8</v>
      </c>
      <c r="D12" s="218"/>
      <c r="E12" s="215"/>
    </row>
    <row r="13" spans="2:10" ht="25.5" customHeight="1">
      <c r="B13" s="236"/>
      <c r="C13" s="22" t="s">
        <v>9</v>
      </c>
      <c r="D13" s="218"/>
      <c r="E13" s="215"/>
    </row>
    <row r="14" spans="2:10" ht="25.5" customHeight="1">
      <c r="B14" s="237" t="s">
        <v>92</v>
      </c>
      <c r="C14" s="24" t="s">
        <v>51</v>
      </c>
      <c r="D14" s="218"/>
      <c r="E14" s="215"/>
    </row>
    <row r="15" spans="2:10" ht="25.5" customHeight="1">
      <c r="B15" s="238"/>
      <c r="C15" s="25" t="s">
        <v>10</v>
      </c>
      <c r="D15" s="218"/>
      <c r="E15" s="215"/>
    </row>
    <row r="16" spans="2:10" ht="25.5" customHeight="1">
      <c r="B16" s="239"/>
      <c r="C16" s="25" t="s">
        <v>11</v>
      </c>
      <c r="D16" s="218"/>
      <c r="E16" s="215"/>
    </row>
    <row r="17" spans="2:5" ht="25.5" customHeight="1">
      <c r="B17" s="240" t="s">
        <v>91</v>
      </c>
      <c r="C17" s="25" t="s">
        <v>12</v>
      </c>
      <c r="D17" s="218"/>
      <c r="E17" s="215"/>
    </row>
    <row r="18" spans="2:5" ht="25.5" customHeight="1">
      <c r="B18" s="241"/>
      <c r="C18" s="25" t="s">
        <v>13</v>
      </c>
      <c r="D18" s="218"/>
      <c r="E18" s="215"/>
    </row>
    <row r="19" spans="2:5" ht="25.5" customHeight="1">
      <c r="B19" s="242"/>
      <c r="C19" s="25" t="s">
        <v>14</v>
      </c>
      <c r="D19" s="218"/>
      <c r="E19" s="216"/>
    </row>
    <row r="20" spans="2:5" ht="25.5" customHeight="1">
      <c r="B20" s="225" t="s">
        <v>94</v>
      </c>
      <c r="C20" s="226"/>
      <c r="D20" s="218"/>
      <c r="E20" s="62" t="s">
        <v>98</v>
      </c>
    </row>
    <row r="21" spans="2:5" ht="25.5" customHeight="1">
      <c r="B21" s="225" t="s">
        <v>95</v>
      </c>
      <c r="C21" s="226"/>
      <c r="D21" s="218"/>
      <c r="E21" s="62" t="s">
        <v>111</v>
      </c>
    </row>
    <row r="22" spans="2:5" ht="25.5" customHeight="1">
      <c r="B22" s="225" t="s">
        <v>96</v>
      </c>
      <c r="C22" s="226"/>
      <c r="D22" s="218"/>
      <c r="E22" s="62" t="s">
        <v>110</v>
      </c>
    </row>
    <row r="23" spans="2:5" ht="25.5" customHeight="1">
      <c r="B23" s="225" t="s">
        <v>97</v>
      </c>
      <c r="C23" s="226"/>
      <c r="D23" s="218"/>
      <c r="E23" s="62" t="s">
        <v>98</v>
      </c>
    </row>
    <row r="24" spans="2:5" ht="25.5" customHeight="1" thickBot="1">
      <c r="B24" s="227" t="s">
        <v>93</v>
      </c>
      <c r="C24" s="228"/>
      <c r="D24" s="56" t="s">
        <v>100</v>
      </c>
      <c r="E24" s="61" t="s">
        <v>98</v>
      </c>
    </row>
    <row r="25" spans="2:5">
      <c r="B25" s="88"/>
      <c r="C25" s="5"/>
      <c r="D25" s="2"/>
      <c r="E25" s="91"/>
    </row>
    <row r="26" spans="2:5" ht="72.75" customHeight="1">
      <c r="B26" s="222" t="s">
        <v>101</v>
      </c>
      <c r="C26" s="223"/>
      <c r="D26" s="223"/>
      <c r="E26" s="224"/>
    </row>
    <row r="27" spans="2:5" ht="60.75" customHeight="1">
      <c r="B27" s="5"/>
      <c r="C27" s="5"/>
      <c r="D27" s="2"/>
      <c r="E27" s="2"/>
    </row>
    <row r="28" spans="2:5" s="5" customFormat="1" ht="24" customHeight="1">
      <c r="D28" s="2"/>
      <c r="E28" s="2"/>
    </row>
    <row r="29" spans="2:5">
      <c r="D29" s="2"/>
      <c r="E29" s="2"/>
    </row>
    <row r="30" spans="2:5" ht="24" customHeight="1"/>
  </sheetData>
  <mergeCells count="15">
    <mergeCell ref="E7:E19"/>
    <mergeCell ref="D7:D23"/>
    <mergeCell ref="B2:E2"/>
    <mergeCell ref="B26:E26"/>
    <mergeCell ref="B20:C20"/>
    <mergeCell ref="B21:C21"/>
    <mergeCell ref="B22:C22"/>
    <mergeCell ref="B23:C23"/>
    <mergeCell ref="B24:C24"/>
    <mergeCell ref="B5:C5"/>
    <mergeCell ref="B6:C6"/>
    <mergeCell ref="B7:B11"/>
    <mergeCell ref="B12:B13"/>
    <mergeCell ref="B14:B16"/>
    <mergeCell ref="B17:B19"/>
  </mergeCells>
  <phoneticPr fontId="3"/>
  <printOptions horizontalCentered="1"/>
  <pageMargins left="0.59055118110236227" right="0.43307086614173229" top="0.59055118110236227" bottom="0.59055118110236227" header="0.51181102362204722" footer="0.51181102362204722"/>
  <pageSetup paperSize="9" scale="6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58CBA-DF7B-4424-AD44-25F4F4EA6750}">
  <sheetPr>
    <pageSetUpPr fitToPage="1"/>
  </sheetPr>
  <dimension ref="B1:K27"/>
  <sheetViews>
    <sheetView view="pageBreakPreview" topLeftCell="A13" zoomScale="70" zoomScaleNormal="100" zoomScaleSheetLayoutView="70" workbookViewId="0">
      <selection activeCell="B2" sqref="B2:E2"/>
    </sheetView>
  </sheetViews>
  <sheetFormatPr defaultRowHeight="13.5"/>
  <cols>
    <col min="1" max="1" width="22.375" customWidth="1"/>
    <col min="2" max="2" width="4.75" customWidth="1"/>
    <col min="3" max="3" width="42.5" customWidth="1"/>
    <col min="4" max="4" width="30.125" customWidth="1"/>
    <col min="5" max="5" width="19.25" customWidth="1"/>
    <col min="6" max="6" width="21.75" customWidth="1"/>
  </cols>
  <sheetData>
    <row r="1" spans="2:5" ht="14.25" thickBot="1"/>
    <row r="2" spans="2:5" ht="26.25" customHeight="1">
      <c r="B2" s="243" t="s">
        <v>171</v>
      </c>
      <c r="C2" s="244"/>
      <c r="D2" s="244"/>
      <c r="E2" s="245"/>
    </row>
    <row r="3" spans="2:5" ht="11.25" customHeight="1">
      <c r="B3" s="93"/>
      <c r="C3" s="5"/>
      <c r="D3" s="5"/>
      <c r="E3" s="94"/>
    </row>
    <row r="4" spans="2:5" ht="24.75" customHeight="1" thickBot="1">
      <c r="B4" s="95"/>
      <c r="C4" s="53" t="s">
        <v>49</v>
      </c>
      <c r="D4" s="54" t="s">
        <v>133</v>
      </c>
      <c r="E4" s="96"/>
    </row>
    <row r="5" spans="2:5" ht="25.5" customHeight="1" thickBot="1">
      <c r="B5" s="253" t="s">
        <v>74</v>
      </c>
      <c r="C5" s="164"/>
      <c r="D5" s="164"/>
      <c r="E5" s="94"/>
    </row>
    <row r="6" spans="2:5" ht="21.75" customHeight="1">
      <c r="B6" s="230" t="s">
        <v>107</v>
      </c>
      <c r="C6" s="231"/>
      <c r="D6" s="23" t="s">
        <v>108</v>
      </c>
      <c r="E6" s="64" t="s">
        <v>102</v>
      </c>
    </row>
    <row r="7" spans="2:5" ht="72" customHeight="1">
      <c r="B7" s="254" t="s">
        <v>75</v>
      </c>
      <c r="C7" s="255"/>
      <c r="D7" s="256" t="s">
        <v>103</v>
      </c>
      <c r="E7" s="62" t="s">
        <v>112</v>
      </c>
    </row>
    <row r="8" spans="2:5" ht="72" customHeight="1">
      <c r="B8" s="254" t="s">
        <v>76</v>
      </c>
      <c r="C8" s="255"/>
      <c r="D8" s="257"/>
      <c r="E8" s="62" t="s">
        <v>98</v>
      </c>
    </row>
    <row r="9" spans="2:5" ht="68.25" customHeight="1" thickBot="1">
      <c r="B9" s="260" t="s">
        <v>77</v>
      </c>
      <c r="C9" s="261"/>
      <c r="D9" s="67" t="s">
        <v>50</v>
      </c>
      <c r="E9" s="63" t="s">
        <v>98</v>
      </c>
    </row>
    <row r="10" spans="2:5" ht="15.75" customHeight="1">
      <c r="B10" s="97"/>
      <c r="C10" s="3"/>
      <c r="D10" s="4"/>
      <c r="E10" s="98"/>
    </row>
    <row r="11" spans="2:5" ht="23.25" customHeight="1" thickBot="1">
      <c r="B11" s="253" t="s">
        <v>78</v>
      </c>
      <c r="C11" s="164"/>
      <c r="D11" s="164"/>
      <c r="E11" s="98"/>
    </row>
    <row r="12" spans="2:5" ht="23.25" customHeight="1">
      <c r="B12" s="230" t="s">
        <v>107</v>
      </c>
      <c r="C12" s="231"/>
      <c r="D12" s="23" t="s">
        <v>108</v>
      </c>
      <c r="E12" s="64" t="s">
        <v>105</v>
      </c>
    </row>
    <row r="13" spans="2:5" ht="57.95" customHeight="1">
      <c r="B13" s="254" t="s">
        <v>79</v>
      </c>
      <c r="C13" s="255"/>
      <c r="D13" s="262" t="s">
        <v>104</v>
      </c>
      <c r="E13" s="68" t="s">
        <v>113</v>
      </c>
    </row>
    <row r="14" spans="2:5" ht="57.95" customHeight="1">
      <c r="B14" s="254" t="s">
        <v>80</v>
      </c>
      <c r="C14" s="255"/>
      <c r="D14" s="263"/>
      <c r="E14" s="60"/>
    </row>
    <row r="15" spans="2:5" ht="29.1" customHeight="1">
      <c r="B15" s="262" t="s">
        <v>77</v>
      </c>
      <c r="C15" s="264"/>
      <c r="D15" s="263"/>
      <c r="E15" s="60"/>
    </row>
    <row r="16" spans="2:5" ht="29.1" customHeight="1" thickBot="1">
      <c r="B16" s="260"/>
      <c r="C16" s="261"/>
      <c r="D16" s="65" t="s">
        <v>52</v>
      </c>
      <c r="E16" s="66"/>
    </row>
    <row r="17" spans="2:11" ht="15" thickBot="1">
      <c r="B17" s="93"/>
      <c r="C17" s="5"/>
      <c r="D17" s="1"/>
      <c r="E17" s="98"/>
      <c r="K17" s="92"/>
    </row>
    <row r="18" spans="2:11" s="7" customFormat="1" ht="21" customHeight="1" thickBot="1">
      <c r="B18" s="246" t="s">
        <v>81</v>
      </c>
      <c r="C18" s="247"/>
      <c r="D18" s="247"/>
      <c r="E18" s="98"/>
    </row>
    <row r="19" spans="2:11" ht="24" customHeight="1">
      <c r="B19" s="230" t="s">
        <v>107</v>
      </c>
      <c r="C19" s="231"/>
      <c r="D19" s="23" t="s">
        <v>108</v>
      </c>
      <c r="E19" s="98"/>
      <c r="F19" s="5"/>
    </row>
    <row r="20" spans="2:11" ht="25.5" customHeight="1">
      <c r="B20" s="248" t="s">
        <v>82</v>
      </c>
      <c r="C20" s="24" t="s">
        <v>67</v>
      </c>
      <c r="D20" s="251" t="s">
        <v>83</v>
      </c>
      <c r="E20" s="99"/>
      <c r="F20" s="5"/>
    </row>
    <row r="21" spans="2:11" ht="25.5" customHeight="1">
      <c r="B21" s="249"/>
      <c r="C21" s="26" t="s">
        <v>68</v>
      </c>
      <c r="D21" s="252"/>
      <c r="E21" s="99"/>
      <c r="F21" s="5"/>
    </row>
    <row r="22" spans="2:11" ht="25.5" customHeight="1">
      <c r="B22" s="249"/>
      <c r="C22" s="26" t="s">
        <v>69</v>
      </c>
      <c r="D22" s="252"/>
      <c r="E22" s="99"/>
      <c r="F22" s="5"/>
    </row>
    <row r="23" spans="2:11" ht="28.5" customHeight="1" thickBot="1">
      <c r="B23" s="250"/>
      <c r="C23" s="27" t="s">
        <v>84</v>
      </c>
      <c r="D23" s="56" t="s">
        <v>52</v>
      </c>
      <c r="E23" s="99"/>
      <c r="F23" s="5"/>
    </row>
    <row r="24" spans="2:11">
      <c r="B24" s="95"/>
      <c r="C24" s="5"/>
      <c r="D24" s="2"/>
      <c r="E24" s="99"/>
      <c r="F24" s="5"/>
    </row>
    <row r="25" spans="2:11" ht="76.5" customHeight="1" thickBot="1">
      <c r="B25" s="258" t="s">
        <v>106</v>
      </c>
      <c r="C25" s="259"/>
      <c r="D25" s="259"/>
      <c r="E25" s="100"/>
    </row>
    <row r="26" spans="2:11">
      <c r="D26" s="2"/>
    </row>
    <row r="27" spans="2:11" ht="24" customHeight="1"/>
  </sheetData>
  <mergeCells count="18">
    <mergeCell ref="B25:D25"/>
    <mergeCell ref="B9:C9"/>
    <mergeCell ref="B11:D11"/>
    <mergeCell ref="B12:C12"/>
    <mergeCell ref="B13:C13"/>
    <mergeCell ref="D13:D15"/>
    <mergeCell ref="B14:C14"/>
    <mergeCell ref="B15:C16"/>
    <mergeCell ref="B2:E2"/>
    <mergeCell ref="B18:D18"/>
    <mergeCell ref="B19:C19"/>
    <mergeCell ref="B20:B23"/>
    <mergeCell ref="D20:D22"/>
    <mergeCell ref="B5:D5"/>
    <mergeCell ref="B6:C6"/>
    <mergeCell ref="B7:C7"/>
    <mergeCell ref="D7:D8"/>
    <mergeCell ref="B8:C8"/>
  </mergeCells>
  <phoneticPr fontId="3"/>
  <printOptions horizontalCentered="1"/>
  <pageMargins left="0.59055118110236227" right="0.43307086614173229" top="0.59055118110236227" bottom="0.59055118110236227" header="0.51181102362204722" footer="0.51181102362204722"/>
  <pageSetup paperSize="9" scale="6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0FF8-FC3A-4D72-9DD9-EEA0E40E3167}">
  <dimension ref="A1:A11"/>
  <sheetViews>
    <sheetView view="pageBreakPreview" zoomScaleNormal="100" zoomScaleSheetLayoutView="100" workbookViewId="0">
      <selection activeCell="A10" sqref="A10"/>
    </sheetView>
  </sheetViews>
  <sheetFormatPr defaultColWidth="8.75" defaultRowHeight="14.25"/>
  <cols>
    <col min="1" max="1" width="87.625" style="290" customWidth="1"/>
    <col min="2" max="16384" width="8.75" style="290"/>
  </cols>
  <sheetData>
    <row r="1" spans="1:1" ht="18" customHeight="1">
      <c r="A1" s="289" t="s">
        <v>176</v>
      </c>
    </row>
    <row r="2" spans="1:1" ht="18" customHeight="1">
      <c r="A2" s="291" t="s">
        <v>177</v>
      </c>
    </row>
    <row r="3" spans="1:1" ht="14.1" customHeight="1">
      <c r="A3" s="289" t="s">
        <v>178</v>
      </c>
    </row>
    <row r="4" spans="1:1" ht="15" thickBot="1">
      <c r="A4" s="289" t="s">
        <v>179</v>
      </c>
    </row>
    <row r="5" spans="1:1" ht="19.5">
      <c r="A5" s="292" t="s">
        <v>180</v>
      </c>
    </row>
    <row r="6" spans="1:1" ht="236.45" customHeight="1" thickBot="1">
      <c r="A6" s="293" t="s">
        <v>183</v>
      </c>
    </row>
    <row r="7" spans="1:1" ht="19.5">
      <c r="A7" s="292" t="s">
        <v>181</v>
      </c>
    </row>
    <row r="8" spans="1:1" ht="158.44999999999999" customHeight="1" thickBot="1">
      <c r="A8" s="293" t="s">
        <v>184</v>
      </c>
    </row>
    <row r="9" spans="1:1" ht="19.5">
      <c r="A9" s="292" t="s">
        <v>182</v>
      </c>
    </row>
    <row r="10" spans="1:1" ht="170.45" customHeight="1" thickBot="1">
      <c r="A10" s="293" t="s">
        <v>184</v>
      </c>
    </row>
    <row r="11" spans="1:1" ht="19.5">
      <c r="A11" s="294"/>
    </row>
  </sheetData>
  <phoneticPr fontId="3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7670D-ED14-49B0-A570-83256DC85533}">
  <sheetPr>
    <pageSetUpPr fitToPage="1"/>
  </sheetPr>
  <dimension ref="A1:H38"/>
  <sheetViews>
    <sheetView view="pageBreakPreview" zoomScale="70" zoomScaleNormal="100" zoomScaleSheetLayoutView="70" workbookViewId="0">
      <selection activeCell="G37" sqref="G37"/>
    </sheetView>
  </sheetViews>
  <sheetFormatPr defaultRowHeight="13.5"/>
  <cols>
    <col min="1" max="2" width="4.375" style="9" customWidth="1"/>
    <col min="3" max="3" width="4.75" style="15" customWidth="1"/>
    <col min="4" max="4" width="13.625" style="15" customWidth="1"/>
    <col min="5" max="5" width="18.375" style="15" customWidth="1"/>
    <col min="6" max="6" width="13.875" style="15" customWidth="1"/>
    <col min="7" max="7" width="47.25" style="15" customWidth="1"/>
    <col min="8" max="8" width="6.5" style="9" customWidth="1"/>
    <col min="9" max="9" width="7.25" style="9" customWidth="1"/>
    <col min="10" max="16384" width="9" style="9"/>
  </cols>
  <sheetData>
    <row r="1" spans="2:8" ht="36" customHeight="1"/>
    <row r="2" spans="2:8" ht="36" customHeight="1">
      <c r="B2" s="107"/>
      <c r="C2" s="108"/>
      <c r="D2" s="108"/>
      <c r="E2" s="108"/>
      <c r="F2" s="108"/>
      <c r="G2" s="108"/>
      <c r="H2" s="109"/>
    </row>
    <row r="3" spans="2:8" ht="15.75" customHeight="1">
      <c r="B3" s="110"/>
      <c r="C3" s="266" t="s">
        <v>53</v>
      </c>
      <c r="D3" s="266"/>
      <c r="E3" s="266"/>
      <c r="F3" s="266"/>
      <c r="G3" s="266"/>
      <c r="H3" s="111"/>
    </row>
    <row r="4" spans="2:8" ht="24">
      <c r="B4" s="110"/>
      <c r="C4" s="267" t="s">
        <v>172</v>
      </c>
      <c r="D4" s="267"/>
      <c r="E4" s="267"/>
      <c r="F4" s="267"/>
      <c r="G4" s="267"/>
      <c r="H4" s="112"/>
    </row>
    <row r="5" spans="2:8" ht="28.5" customHeight="1" thickBot="1">
      <c r="B5" s="110"/>
      <c r="C5" s="113"/>
      <c r="D5" s="113"/>
      <c r="E5" s="113"/>
      <c r="F5" s="113"/>
      <c r="G5" s="28" t="s">
        <v>114</v>
      </c>
      <c r="H5" s="111"/>
    </row>
    <row r="6" spans="2:8" ht="28.5" customHeight="1">
      <c r="B6" s="110"/>
      <c r="C6" s="268" t="s">
        <v>54</v>
      </c>
      <c r="D6" s="268"/>
      <c r="E6" s="268"/>
      <c r="F6" s="268"/>
      <c r="G6" s="114" t="s">
        <v>30</v>
      </c>
      <c r="H6" s="111"/>
    </row>
    <row r="7" spans="2:8" ht="25.5" customHeight="1">
      <c r="B7" s="110"/>
      <c r="C7" s="265" t="s">
        <v>31</v>
      </c>
      <c r="D7" s="265"/>
      <c r="E7" s="265"/>
      <c r="F7" s="16" t="s">
        <v>32</v>
      </c>
      <c r="G7" s="104" t="s">
        <v>33</v>
      </c>
      <c r="H7" s="111"/>
    </row>
    <row r="8" spans="2:8" ht="39.75" customHeight="1">
      <c r="B8" s="110"/>
      <c r="C8" s="265" t="s">
        <v>34</v>
      </c>
      <c r="D8" s="265"/>
      <c r="E8" s="265"/>
      <c r="F8" s="115">
        <v>110000</v>
      </c>
      <c r="G8" s="29" t="s">
        <v>115</v>
      </c>
      <c r="H8" s="111"/>
    </row>
    <row r="9" spans="2:8" ht="30" customHeight="1">
      <c r="B9" s="110"/>
      <c r="C9" s="265" t="s">
        <v>35</v>
      </c>
      <c r="D9" s="265"/>
      <c r="E9" s="265"/>
      <c r="F9" s="115">
        <v>120000</v>
      </c>
      <c r="G9" s="17" t="s">
        <v>116</v>
      </c>
      <c r="H9" s="111"/>
    </row>
    <row r="10" spans="2:8" ht="30" customHeight="1">
      <c r="B10" s="110"/>
      <c r="C10" s="265" t="s">
        <v>55</v>
      </c>
      <c r="D10" s="265"/>
      <c r="E10" s="265"/>
      <c r="F10" s="115">
        <v>0</v>
      </c>
      <c r="G10" s="17" t="s">
        <v>56</v>
      </c>
      <c r="H10" s="111"/>
    </row>
    <row r="11" spans="2:8" ht="30" customHeight="1">
      <c r="B11" s="110"/>
      <c r="C11" s="265" t="s">
        <v>36</v>
      </c>
      <c r="D11" s="265"/>
      <c r="E11" s="265"/>
      <c r="F11" s="115">
        <v>2</v>
      </c>
      <c r="G11" s="17" t="s">
        <v>43</v>
      </c>
      <c r="H11" s="111"/>
    </row>
    <row r="12" spans="2:8" ht="30" customHeight="1">
      <c r="B12" s="110"/>
      <c r="C12" s="265" t="s">
        <v>42</v>
      </c>
      <c r="D12" s="265"/>
      <c r="E12" s="265"/>
      <c r="F12" s="115">
        <v>138000</v>
      </c>
      <c r="G12" s="30" t="s">
        <v>117</v>
      </c>
      <c r="H12" s="111"/>
    </row>
    <row r="13" spans="2:8" ht="30" customHeight="1">
      <c r="B13" s="110"/>
      <c r="C13" s="265"/>
      <c r="D13" s="265"/>
      <c r="E13" s="265"/>
      <c r="F13" s="115"/>
      <c r="G13" s="30"/>
      <c r="H13" s="111"/>
    </row>
    <row r="14" spans="2:8" ht="30" customHeight="1">
      <c r="B14" s="110"/>
      <c r="C14" s="265"/>
      <c r="D14" s="265"/>
      <c r="E14" s="265"/>
      <c r="F14" s="115"/>
      <c r="G14" s="30"/>
      <c r="H14" s="111"/>
    </row>
    <row r="15" spans="2:8" ht="30" customHeight="1" thickBot="1">
      <c r="B15" s="110"/>
      <c r="C15" s="265" t="s">
        <v>37</v>
      </c>
      <c r="D15" s="265"/>
      <c r="E15" s="265"/>
      <c r="F15" s="116">
        <v>2651</v>
      </c>
      <c r="G15" s="30" t="s">
        <v>174</v>
      </c>
      <c r="H15" s="111"/>
    </row>
    <row r="16" spans="2:8" ht="30" customHeight="1" thickBot="1">
      <c r="B16" s="110"/>
      <c r="C16" s="269" t="s">
        <v>59</v>
      </c>
      <c r="D16" s="270"/>
      <c r="E16" s="270"/>
      <c r="F16" s="117">
        <f>SUM(F8:F15)</f>
        <v>370653</v>
      </c>
      <c r="G16" s="105" t="s">
        <v>61</v>
      </c>
      <c r="H16" s="111"/>
    </row>
    <row r="17" spans="1:8" ht="15" customHeight="1">
      <c r="B17" s="110"/>
      <c r="C17" s="118"/>
      <c r="D17" s="118"/>
      <c r="E17" s="118"/>
      <c r="F17" s="118"/>
      <c r="G17" s="118"/>
      <c r="H17" s="111"/>
    </row>
    <row r="18" spans="1:8" ht="22.5" customHeight="1">
      <c r="B18" s="110"/>
      <c r="C18" s="268" t="s">
        <v>57</v>
      </c>
      <c r="D18" s="268"/>
      <c r="E18" s="268"/>
      <c r="F18" s="268"/>
      <c r="G18" s="268"/>
      <c r="H18" s="111"/>
    </row>
    <row r="19" spans="1:8" ht="24.75" customHeight="1">
      <c r="B19" s="110"/>
      <c r="C19" s="265" t="s">
        <v>31</v>
      </c>
      <c r="D19" s="265"/>
      <c r="E19" s="265"/>
      <c r="F19" s="16" t="s">
        <v>32</v>
      </c>
      <c r="G19" s="104" t="s">
        <v>33</v>
      </c>
      <c r="H19" s="111"/>
    </row>
    <row r="20" spans="1:8" ht="31.5" customHeight="1">
      <c r="B20" s="110"/>
      <c r="C20" s="271" t="s">
        <v>38</v>
      </c>
      <c r="D20" s="274" t="s">
        <v>118</v>
      </c>
      <c r="E20" s="106" t="s">
        <v>119</v>
      </c>
      <c r="F20" s="115">
        <v>25600</v>
      </c>
      <c r="G20" s="30" t="s">
        <v>120</v>
      </c>
      <c r="H20" s="111"/>
    </row>
    <row r="21" spans="1:8" ht="31.5" customHeight="1">
      <c r="B21" s="110"/>
      <c r="C21" s="272"/>
      <c r="D21" s="274"/>
      <c r="E21" s="106" t="s">
        <v>121</v>
      </c>
      <c r="F21" s="115">
        <v>88400</v>
      </c>
      <c r="G21" s="30" t="s">
        <v>122</v>
      </c>
      <c r="H21" s="111"/>
    </row>
    <row r="22" spans="1:8" ht="31.5" customHeight="1">
      <c r="B22" s="110"/>
      <c r="C22" s="272"/>
      <c r="D22" s="274"/>
      <c r="E22" s="106" t="s">
        <v>123</v>
      </c>
      <c r="F22" s="115">
        <v>10060</v>
      </c>
      <c r="G22" s="30" t="s">
        <v>124</v>
      </c>
      <c r="H22" s="111"/>
    </row>
    <row r="23" spans="1:8" ht="27" customHeight="1">
      <c r="A23" s="119"/>
      <c r="B23" s="120"/>
      <c r="C23" s="272"/>
      <c r="D23" s="275" t="s">
        <v>125</v>
      </c>
      <c r="E23" s="276"/>
      <c r="F23" s="135">
        <f>SUM(F20:F22)</f>
        <v>124060</v>
      </c>
      <c r="G23" s="57"/>
      <c r="H23" s="111"/>
    </row>
    <row r="24" spans="1:8" ht="34.5" customHeight="1">
      <c r="A24" s="119"/>
      <c r="B24" s="278"/>
      <c r="C24" s="272"/>
      <c r="D24" s="279" t="s">
        <v>58</v>
      </c>
      <c r="E24" s="58" t="s">
        <v>86</v>
      </c>
      <c r="F24" s="137">
        <v>42600</v>
      </c>
      <c r="G24" s="122" t="s">
        <v>126</v>
      </c>
    </row>
    <row r="25" spans="1:8" ht="34.5" customHeight="1">
      <c r="A25" s="119"/>
      <c r="B25" s="278"/>
      <c r="C25" s="272"/>
      <c r="D25" s="280"/>
      <c r="E25" s="58" t="s">
        <v>87</v>
      </c>
      <c r="F25" s="137">
        <v>5000</v>
      </c>
      <c r="G25" s="122" t="s">
        <v>127</v>
      </c>
    </row>
    <row r="26" spans="1:8" ht="34.5" customHeight="1">
      <c r="A26" s="119"/>
      <c r="B26" s="278"/>
      <c r="C26" s="272"/>
      <c r="D26" s="280"/>
      <c r="E26" s="58" t="s">
        <v>88</v>
      </c>
      <c r="F26" s="137">
        <v>4000</v>
      </c>
      <c r="G26" s="122" t="s">
        <v>128</v>
      </c>
    </row>
    <row r="27" spans="1:8" ht="32.25" customHeight="1">
      <c r="A27" s="119"/>
      <c r="B27" s="278"/>
      <c r="C27" s="272"/>
      <c r="D27" s="281"/>
      <c r="E27" s="58" t="s">
        <v>89</v>
      </c>
      <c r="F27" s="136">
        <v>7500</v>
      </c>
      <c r="G27" s="30" t="s">
        <v>129</v>
      </c>
    </row>
    <row r="28" spans="1:8" ht="27.75" customHeight="1">
      <c r="B28" s="110"/>
      <c r="C28" s="273"/>
      <c r="D28" s="275" t="s">
        <v>130</v>
      </c>
      <c r="E28" s="276"/>
      <c r="F28" s="121">
        <f>SUM(F24:F27)</f>
        <v>59100</v>
      </c>
      <c r="G28" s="8"/>
      <c r="H28" s="111"/>
    </row>
    <row r="29" spans="1:8" ht="30" customHeight="1">
      <c r="B29" s="110"/>
      <c r="C29" s="282" t="s">
        <v>65</v>
      </c>
      <c r="D29" s="285" t="s">
        <v>44</v>
      </c>
      <c r="E29" s="286"/>
      <c r="F29" s="115">
        <v>10000</v>
      </c>
      <c r="G29" s="18" t="s">
        <v>39</v>
      </c>
      <c r="H29" s="111"/>
    </row>
    <row r="30" spans="1:8" ht="30" customHeight="1">
      <c r="B30" s="110"/>
      <c r="C30" s="283"/>
      <c r="D30" s="287" t="s">
        <v>60</v>
      </c>
      <c r="E30" s="288"/>
      <c r="F30" s="115">
        <v>161101</v>
      </c>
      <c r="G30" s="18"/>
      <c r="H30" s="111"/>
    </row>
    <row r="31" spans="1:8" ht="30" customHeight="1" thickBot="1">
      <c r="B31" s="110"/>
      <c r="C31" s="284"/>
      <c r="D31" s="275" t="s">
        <v>131</v>
      </c>
      <c r="E31" s="276"/>
      <c r="F31" s="123">
        <f>SUM(F29:F30)</f>
        <v>171101</v>
      </c>
      <c r="G31" s="8"/>
      <c r="H31" s="111"/>
    </row>
    <row r="32" spans="1:8" ht="30" customHeight="1" thickBot="1">
      <c r="B32" s="110"/>
      <c r="C32" s="269" t="s">
        <v>132</v>
      </c>
      <c r="D32" s="270"/>
      <c r="E32" s="270"/>
      <c r="F32" s="117">
        <f>F23+F28+F31</f>
        <v>354261</v>
      </c>
      <c r="G32" s="105" t="s">
        <v>62</v>
      </c>
      <c r="H32" s="111"/>
    </row>
    <row r="33" spans="2:8" ht="12.75" customHeight="1">
      <c r="B33" s="110"/>
      <c r="C33" s="118"/>
      <c r="D33" s="118"/>
      <c r="E33" s="118"/>
      <c r="F33" s="118"/>
      <c r="G33" s="118"/>
      <c r="H33" s="111"/>
    </row>
    <row r="34" spans="2:8" s="19" customFormat="1" ht="21.75" customHeight="1">
      <c r="B34" s="124"/>
      <c r="C34" s="20"/>
      <c r="D34" s="277" t="s">
        <v>63</v>
      </c>
      <c r="E34" s="277"/>
      <c r="F34" s="125">
        <f>F16</f>
        <v>370653</v>
      </c>
      <c r="G34" s="20" t="s">
        <v>2</v>
      </c>
      <c r="H34" s="126"/>
    </row>
    <row r="35" spans="2:8" s="19" customFormat="1" ht="21.75" customHeight="1">
      <c r="B35" s="124"/>
      <c r="C35" s="20"/>
      <c r="D35" s="277" t="s">
        <v>64</v>
      </c>
      <c r="E35" s="277"/>
      <c r="F35" s="127">
        <f>F32</f>
        <v>354261</v>
      </c>
      <c r="G35" s="20" t="s">
        <v>2</v>
      </c>
      <c r="H35" s="126"/>
    </row>
    <row r="36" spans="2:8" s="21" customFormat="1" ht="21.75" customHeight="1">
      <c r="B36" s="128"/>
      <c r="C36" s="129"/>
      <c r="D36" s="277" t="s">
        <v>40</v>
      </c>
      <c r="E36" s="277"/>
      <c r="F36" s="127">
        <f>F34-F35</f>
        <v>16392</v>
      </c>
      <c r="G36" s="20" t="s">
        <v>175</v>
      </c>
      <c r="H36" s="130"/>
    </row>
    <row r="37" spans="2:8" ht="39.75" customHeight="1">
      <c r="B37" s="131"/>
      <c r="C37" s="132"/>
      <c r="D37" s="132"/>
      <c r="E37" s="132"/>
      <c r="F37" s="132"/>
      <c r="G37" s="133"/>
      <c r="H37" s="134"/>
    </row>
    <row r="38" spans="2:8" ht="42" customHeight="1"/>
  </sheetData>
  <mergeCells count="29">
    <mergeCell ref="C32:E32"/>
    <mergeCell ref="D34:E34"/>
    <mergeCell ref="D35:E35"/>
    <mergeCell ref="D36:E36"/>
    <mergeCell ref="B24:B27"/>
    <mergeCell ref="D24:D27"/>
    <mergeCell ref="D28:E28"/>
    <mergeCell ref="C29:C31"/>
    <mergeCell ref="D29:E29"/>
    <mergeCell ref="D30:E30"/>
    <mergeCell ref="D31:E31"/>
    <mergeCell ref="C16:E16"/>
    <mergeCell ref="C18:G18"/>
    <mergeCell ref="C19:E19"/>
    <mergeCell ref="C20:C28"/>
    <mergeCell ref="D20:D22"/>
    <mergeCell ref="D23:E23"/>
    <mergeCell ref="C15:E15"/>
    <mergeCell ref="C3:G3"/>
    <mergeCell ref="C4:G4"/>
    <mergeCell ref="C6:F6"/>
    <mergeCell ref="C7:E7"/>
    <mergeCell ref="C8:E8"/>
    <mergeCell ref="C9:E9"/>
    <mergeCell ref="C10:E10"/>
    <mergeCell ref="C11:E11"/>
    <mergeCell ref="C12:E12"/>
    <mergeCell ref="C13:E13"/>
    <mergeCell ref="C14:E14"/>
  </mergeCells>
  <phoneticPr fontId="3"/>
  <pageMargins left="0.51181102362204722" right="0.55118110236220474" top="0.59055118110236227" bottom="0.59055118110236227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baseType="lpstr" size="12">
      <vt:lpstr>報告書表紙</vt:lpstr>
      <vt:lpstr>社会活動実績報告書（別紙4）</vt:lpstr>
      <vt:lpstr>強化推進事業実施報告書（４-2）</vt:lpstr>
      <vt:lpstr>強化推進事業実施報告書（４-3）</vt:lpstr>
      <vt:lpstr>実施内容（4-4）</vt:lpstr>
      <vt:lpstr>収入支出決算書(別紙5）</vt:lpstr>
      <vt:lpstr>'強化推進事業実施報告書（４-2）'!Print_Area</vt:lpstr>
      <vt:lpstr>'強化推進事業実施報告書（４-3）'!Print_Area</vt:lpstr>
      <vt:lpstr>'実施内容（4-4）'!Print_Area</vt:lpstr>
      <vt:lpstr>'社会活動実績報告書（別紙4）'!Print_Area</vt:lpstr>
      <vt:lpstr>'収入支出決算書(別紙5）'!Print_Area</vt:lpstr>
      <vt:lpstr>報告書表紙!Print_Area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2025-02-03T04:52:29Z</cp:lastPrinted>
  <dcterms:created xsi:type="dcterms:W3CDTF">2009-02-02T02:34:53Z</dcterms:created>
  <dcterms:modified xsi:type="dcterms:W3CDTF">2026-02-09T08:04:15Z</dcterms:modified>
</cp:coreProperties>
</file>