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01【自治会・GOOGLEMAP・15日HP】\01_【補助金】\"/>
    </mc:Choice>
  </mc:AlternateContent>
  <xr:revisionPtr revIDLastSave="0" documentId="13_ncr:1_{A73803E7-C47F-48B5-BF56-EF6DED475162}" xr6:coauthVersionLast="47" xr6:coauthVersionMax="47" xr10:uidLastSave="{00000000-0000-0000-0000-000000000000}"/>
  <bookViews>
    <workbookView xWindow="-120" yWindow="-120" windowWidth="20730" windowHeight="11040" xr2:uid="{00000000-000D-0000-FFFF-FFFF00000000}"/>
  </bookViews>
  <sheets>
    <sheet name="入力事項" sheetId="2" r:id="rId1"/>
    <sheet name="補助金申請書（印刷用）"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1" l="1"/>
  <c r="E11" i="1"/>
  <c r="C13" i="2" a="1"/>
  <c r="C13" i="2" s="1"/>
  <c r="E12" i="1"/>
  <c r="F5" i="1"/>
  <c r="F6" i="1"/>
  <c r="E8" i="1"/>
  <c r="E9" i="1"/>
  <c r="H2" i="1"/>
  <c r="A27" i="1"/>
  <c r="F27" i="1" a="1"/>
  <c r="F27" i="1" s="1"/>
  <c r="A26" i="1"/>
  <c r="F26" i="1" a="1"/>
  <c r="F26" i="1" s="1"/>
  <c r="C14" i="1"/>
  <c r="H26" i="1" l="1"/>
  <c r="D2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<sst xmlns="http://schemas.openxmlformats.org/spreadsheetml/2006/main" count="44" uniqueCount="43">
  <si>
    <t>様式第１号</t>
    <phoneticPr fontId="2"/>
  </si>
  <si>
    <t>（あて先）宝塚市長</t>
    <phoneticPr fontId="2"/>
  </si>
  <si>
    <t>（※）本人（代表者）が自署しない場合は、記名押印してください。</t>
    <phoneticPr fontId="2"/>
  </si>
  <si>
    <t>住　　所　　　　　　　　　　　　　　　　　　</t>
    <phoneticPr fontId="2"/>
  </si>
  <si>
    <t>電話番号</t>
    <phoneticPr fontId="2"/>
  </si>
  <si>
    <t>年度宝塚市自治会補助金交付申請書</t>
    <phoneticPr fontId="2"/>
  </si>
  <si>
    <t>　補助金等の取扱いに関する規則（平成元年規則第１９号）及び宝塚市自治会補助金交付要綱を遵守することを誓約し、同要綱第６条の規定により、下記のとおり補助金の交付を申請します。また、上記申請者の欄に記入した情報については、行政情報の提供に関し、宝塚市が利用することを承諾します。</t>
    <phoneticPr fontId="2"/>
  </si>
  <si>
    <t>記</t>
    <rPh sb="0" eb="1">
      <t>キ</t>
    </rPh>
    <phoneticPr fontId="2"/>
  </si>
  <si>
    <t>１　自治会補助金交付申請額</t>
    <phoneticPr fontId="2"/>
  </si>
  <si>
    <t>　円（100円単位）</t>
    <phoneticPr fontId="2"/>
  </si>
  <si>
    <t>(１)　補助金申請額</t>
    <phoneticPr fontId="2"/>
  </si>
  <si>
    <t>自治会名</t>
    <rPh sb="0" eb="4">
      <t>ジチカイメイ</t>
    </rPh>
    <phoneticPr fontId="2"/>
  </si>
  <si>
    <t>自治会長名</t>
    <rPh sb="0" eb="5">
      <t>ジチカイチョウメイ</t>
    </rPh>
    <phoneticPr fontId="2"/>
  </si>
  <si>
    <t>郵便番号</t>
    <rPh sb="0" eb="4">
      <t>ユウビンバンゴウ</t>
    </rPh>
    <phoneticPr fontId="2"/>
  </si>
  <si>
    <t>電話番号</t>
    <rPh sb="0" eb="4">
      <t>デンワバンゴウ</t>
    </rPh>
    <phoneticPr fontId="2"/>
  </si>
  <si>
    <t>FAX番号</t>
    <rPh sb="3" eb="5">
      <t>バンゴウ</t>
    </rPh>
    <phoneticPr fontId="2"/>
  </si>
  <si>
    <t>世帯数</t>
    <phoneticPr fontId="2"/>
  </si>
  <si>
    <t>下記入力してください。</t>
    <rPh sb="0" eb="2">
      <t>カキ</t>
    </rPh>
    <rPh sb="2" eb="4">
      <t>ニュウリョク</t>
    </rPh>
    <phoneticPr fontId="2"/>
  </si>
  <si>
    <t>貴自治会申請額　→　自動</t>
    <rPh sb="0" eb="1">
      <t>キ</t>
    </rPh>
    <rPh sb="1" eb="4">
      <t>ジチカイ</t>
    </rPh>
    <rPh sb="4" eb="7">
      <t>シンセイガク</t>
    </rPh>
    <rPh sb="10" eb="12">
      <t>ジドウ</t>
    </rPh>
    <phoneticPr fontId="2"/>
  </si>
  <si>
    <t>宝塚</t>
    <rPh sb="0" eb="2">
      <t>タカラヅカ</t>
    </rPh>
    <phoneticPr fontId="2"/>
  </si>
  <si>
    <t>郵便番号　　　</t>
    <phoneticPr fontId="2"/>
  </si>
  <si>
    <t>FAX番号　　　　　　　　　　　　　　　　　　</t>
    <phoneticPr fontId="2"/>
  </si>
  <si>
    <t>0797-77-2051</t>
    <phoneticPr fontId="2"/>
  </si>
  <si>
    <t>28,500円＋170円×</t>
    <phoneticPr fontId="2"/>
  </si>
  <si>
    <t>39,000円＋170円×</t>
    <phoneticPr fontId="2"/>
  </si>
  <si>
    <t>年度（和暦）</t>
    <rPh sb="0" eb="2">
      <t>ネンド</t>
    </rPh>
    <rPh sb="3" eb="5">
      <t>ワレキ</t>
    </rPh>
    <phoneticPr fontId="2"/>
  </si>
  <si>
    <t>令和７</t>
    <rPh sb="0" eb="2">
      <t>レイワ</t>
    </rPh>
    <phoneticPr fontId="2"/>
  </si>
  <si>
    <t>世帯 =</t>
    <phoneticPr fontId="2"/>
  </si>
  <si>
    <t>(10世帯以上40世帯未満)</t>
    <phoneticPr fontId="2"/>
  </si>
  <si>
    <t>(40世帯以上)</t>
    <phoneticPr fontId="2"/>
  </si>
  <si>
    <t>　※下記(２)で計算した額の100円未満を切り捨てた額を記入してください。</t>
    <phoneticPr fontId="2"/>
  </si>
  <si>
    <t>(２)　計算根拠　（次のア・イの該当する記号に○をして計算してください。）</t>
    <phoneticPr fontId="2"/>
  </si>
  <si>
    <t>２　添付書類
(１)　自治会の規約
（昨年度申請時にご提出いただいた規約から変更がない場合は提出不要）
(２)　自治会長の選出に係る総会等の議事録の写しその他の代表者を証する書類
(３)　交付年度の４月１日現在の自治会の会員名簿
(４)　交付年度の自治会の事業計画書
(５)　交付年度の自治会の予算書
※　総会資料、議事録などで上記添付書類の内容が確認できる場合これに代えることができます。</t>
    <phoneticPr fontId="2"/>
  </si>
  <si>
    <t>自治会補助金交付申請書（自動計算ツール）</t>
    <rPh sb="0" eb="6">
      <t>ジチカイホジョキン</t>
    </rPh>
    <rPh sb="6" eb="8">
      <t>コウフ</t>
    </rPh>
    <rPh sb="8" eb="11">
      <t>シンセイショ</t>
    </rPh>
    <rPh sb="12" eb="14">
      <t>ジドウ</t>
    </rPh>
    <rPh sb="14" eb="16">
      <t>ケイサン</t>
    </rPh>
    <phoneticPr fontId="2"/>
  </si>
  <si>
    <t>年度</t>
    <rPh sb="0" eb="2">
      <t>ネンド</t>
    </rPh>
    <phoneticPr fontId="2"/>
  </si>
  <si>
    <t>申請日</t>
    <rPh sb="0" eb="3">
      <t>シンセイビ</t>
    </rPh>
    <phoneticPr fontId="2"/>
  </si>
  <si>
    <t xml:space="preserve">自治会長名（※）
</t>
    <phoneticPr fontId="2"/>
  </si>
  <si>
    <t xml:space="preserve">申請者　自治会名　　　　　　　　　　　　　
</t>
    <phoneticPr fontId="2"/>
  </si>
  <si>
    <t>住所（宝塚市からご入力ください。）</t>
    <rPh sb="0" eb="2">
      <t>ジュウショ</t>
    </rPh>
    <rPh sb="3" eb="6">
      <t>タカラヅカシ</t>
    </rPh>
    <rPh sb="9" eb="11">
      <t>ニュウリョク</t>
    </rPh>
    <phoneticPr fontId="2"/>
  </si>
  <si>
    <t>665-8665</t>
    <phoneticPr fontId="2"/>
  </si>
  <si>
    <t>宝塚　花子</t>
    <rPh sb="0" eb="2">
      <t>タカラヅカ</t>
    </rPh>
    <rPh sb="3" eb="5">
      <t>ハナコ</t>
    </rPh>
    <phoneticPr fontId="2"/>
  </si>
  <si>
    <t>宝塚市東洋町１番１号</t>
    <rPh sb="0" eb="3">
      <t>タカラヅカシ</t>
    </rPh>
    <rPh sb="3" eb="5">
      <t>トウヨウ</t>
    </rPh>
    <rPh sb="5" eb="6">
      <t>チョウ</t>
    </rPh>
    <rPh sb="7" eb="8">
      <t>バン</t>
    </rPh>
    <rPh sb="9" eb="10">
      <t>ゴウ</t>
    </rPh>
    <phoneticPr fontId="2"/>
  </si>
  <si>
    <t>マンション名・部屋番号</t>
    <rPh sb="5" eb="6">
      <t>メイ</t>
    </rPh>
    <rPh sb="7" eb="9">
      <t>ヘヤ</t>
    </rPh>
    <rPh sb="9" eb="11">
      <t>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</si>
</sst>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176" formatCode="[$]ggge&quot;年&quot;m&quot;月&quot;d&quot;日&quot;;@" x16r2:formatCode16="[$-ja-JP-x-gannen]ggge&quot;年&quot;m&quot;月&quot;d&quot;日&quot;;@"/>
    <numFmt numFmtId="177" formatCode="@&quot;自&quot;&quot;治&quot;&quot;会&quot;"/>
    <numFmt numFmtId="178" formatCode="&quot;〒&quot;@"/>
    <numFmt numFmtId="179" formatCode="#"/>
  </numFmts>
  <fonts count="9">
    <font>
      <sz val="11"/>
      <color theme="1"/>
      <name val="Yu Gothic"/>
      <family val="2"/>
      <scheme val="minor"/>
    </font>
    <font>
      <sz val="11"/>
      <color theme="1"/>
      <name val="Yu Gothic"/>
      <family val="2"/>
      <scheme val="minor"/>
    </font>
    <font>
      <sz val="6"/>
      <name val="Yu Gothic"/>
      <family val="3"/>
      <charset val="128"/>
      <scheme val="minor"/>
    </font>
    <font>
      <sz val="9"/>
      <color theme="1"/>
      <name val="Yu Gothic"/>
      <family val="2"/>
      <scheme val="minor"/>
    </font>
    <font>
      <b/>
      <sz val="18"/>
      <color theme="1"/>
      <name val="Yu Gothic"/>
      <family val="3"/>
      <charset val="128"/>
      <scheme val="minor"/>
    </font>
    <font>
      <b/>
      <sz val="16"/>
      <color theme="1"/>
      <name val="Yu Gothic"/>
      <family val="3"/>
      <charset val="128"/>
      <scheme val="minor"/>
    </font>
    <font>
      <sz val="11"/>
      <color theme="1"/>
      <name val="Yu Gothic"/>
      <family val="3"/>
      <charset val="128"/>
      <scheme val="minor"/>
    </font>
    <font>
      <sz val="9"/>
      <color theme="1"/>
      <name val="Yu Gothic"/>
      <family val="3"/>
      <charset val="128"/>
      <scheme val="minor"/>
    </font>
    <font>
      <u/>
      <sz val="11"/>
      <color theme="1"/>
      <name val="Yu Gothic"/>
      <family val="2"/>
      <scheme val="minor"/>
    </font>
  </fonts>
  <fills count="4">
    <fill>
      <patternFill patternType="none"/>
    </fill>
    <fill>
      <patternFill patternType="gray125"/>
    </fill>
    <fill>
      <patternFill patternType="solid">
        <fgColor theme="7" tint="0.39997558519241921"/>
        <bgColor indexed="64"/>
      </patternFill>
    </fill>
    <fill>
      <patternFill patternType="solid">
        <fgColor theme="4" tint="0.39997558519241921"/>
        <bgColor indexed="64"/>
      </patternFill>
    </fill>
  </fills>
  <borders count="12">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39">
    <xf numFmtId="0" fontId="0" fillId="0" borderId="0" xfId="0"/>
    <xf numFmtId="0" fontId="0" fillId="0" borderId="0" xfId="0" applyAlignment="1"/>
    <xf numFmtId="0" fontId="0" fillId="0" borderId="0" xfId="0" applyAlignment="1">
      <alignment horizontal="right"/>
    </xf>
    <xf numFmtId="0" fontId="3" fillId="0" borderId="0" xfId="0" applyFont="1" applyAlignment="1"/>
    <xf numFmtId="0" fontId="0" fillId="0" borderId="0" xfId="0" applyAlignment="1">
      <alignment vertical="top" wrapText="1"/>
    </xf>
    <xf numFmtId="0" fontId="0" fillId="0" borderId="0" xfId="0" applyAlignment="1">
      <alignment vertical="top"/>
    </xf>
    <xf numFmtId="5" fontId="0" fillId="0" borderId="0" xfId="0" applyNumberFormat="1"/>
    <xf numFmtId="0" fontId="0" fillId="2" borderId="5" xfId="0" applyFill="1" applyBorder="1"/>
    <xf numFmtId="0" fontId="0" fillId="2" borderId="7" xfId="0" applyFill="1" applyBorder="1"/>
    <xf numFmtId="0" fontId="0" fillId="0" borderId="2" xfId="0" applyBorder="1"/>
    <xf numFmtId="0" fontId="5" fillId="3" borderId="2" xfId="0" applyFont="1" applyFill="1" applyBorder="1" applyAlignment="1">
      <alignment horizontal="center" vertical="center"/>
    </xf>
    <xf numFmtId="0" fontId="6" fillId="2" borderId="3" xfId="0" applyFont="1" applyFill="1" applyBorder="1" applyAlignment="1">
      <alignment horizontal="left" vertical="center"/>
    </xf>
    <xf numFmtId="0" fontId="3" fillId="0" borderId="0" xfId="0" applyFont="1" applyAlignment="1">
      <alignment vertical="top"/>
    </xf>
    <xf numFmtId="0" fontId="7" fillId="0" borderId="0" xfId="0" applyFont="1"/>
    <xf numFmtId="0" fontId="0" fillId="0" borderId="0" xfId="0" applyAlignment="1">
      <alignment vertical="center"/>
    </xf>
    <xf numFmtId="176" fontId="0" fillId="0" borderId="0" xfId="0" applyNumberFormat="1"/>
    <xf numFmtId="0" fontId="0" fillId="0" borderId="0" xfId="0" applyProtection="1">
      <protection locked="0"/>
    </xf>
    <xf numFmtId="0" fontId="8" fillId="0" borderId="0" xfId="0" applyFont="1"/>
    <xf numFmtId="58" fontId="6" fillId="0" borderId="4" xfId="0" applyNumberFormat="1" applyFont="1" applyBorder="1" applyAlignment="1" applyProtection="1">
      <alignment horizontal="right" vertical="center"/>
      <protection locked="0"/>
    </xf>
    <xf numFmtId="0" fontId="6" fillId="0" borderId="4" xfId="0" applyFont="1" applyBorder="1" applyAlignment="1" applyProtection="1">
      <alignment horizontal="right" vertical="center"/>
      <protection locked="0"/>
    </xf>
    <xf numFmtId="0" fontId="0" fillId="0" borderId="6" xfId="0" applyBorder="1" applyAlignment="1" applyProtection="1">
      <alignment horizontal="right"/>
      <protection locked="0"/>
    </xf>
    <xf numFmtId="0" fontId="0" fillId="0" borderId="8" xfId="0" applyBorder="1" applyAlignment="1" applyProtection="1">
      <alignment horizontal="right"/>
      <protection locked="0"/>
    </xf>
    <xf numFmtId="0" fontId="0" fillId="0" borderId="8" xfId="0" applyBorder="1" applyProtection="1">
      <protection locked="0"/>
    </xf>
    <xf numFmtId="0" fontId="0" fillId="0" borderId="0" xfId="0" applyAlignment="1">
      <alignment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177" fontId="8" fillId="0" borderId="0" xfId="0" applyNumberFormat="1" applyFont="1" applyAlignment="1">
      <alignment horizontal="left"/>
    </xf>
    <xf numFmtId="0" fontId="8" fillId="0" borderId="0" xfId="0" applyFont="1" applyAlignment="1">
      <alignment horizontal="left"/>
    </xf>
    <xf numFmtId="0" fontId="0" fillId="0" borderId="0" xfId="0" applyAlignment="1">
      <alignment horizontal="left" vertical="top" wrapText="1"/>
    </xf>
    <xf numFmtId="38" fontId="0" fillId="0" borderId="1" xfId="1" applyFont="1" applyBorder="1" applyAlignment="1">
      <alignment horizontal="center"/>
    </xf>
    <xf numFmtId="38" fontId="0" fillId="0" borderId="0" xfId="1" applyFont="1" applyAlignment="1">
      <alignment horizontal="center" vertical="center"/>
    </xf>
    <xf numFmtId="178" fontId="8" fillId="0" borderId="0" xfId="0" applyNumberFormat="1" applyFont="1" applyAlignment="1">
      <alignment horizontal="left"/>
    </xf>
    <xf numFmtId="0" fontId="0" fillId="0" borderId="0" xfId="0" applyAlignment="1">
      <alignment horizontal="center"/>
    </xf>
    <xf numFmtId="0" fontId="8" fillId="0" borderId="0" xfId="0" applyFont="1" applyAlignment="1">
      <alignment horizontal="left" wrapText="1"/>
    </xf>
    <xf numFmtId="0" fontId="8" fillId="0" borderId="0" xfId="0" applyFont="1" applyBorder="1" applyAlignment="1">
      <alignment horizontal="left"/>
    </xf>
    <xf numFmtId="179" fontId="0" fillId="0" borderId="0" xfId="0" applyNumberFormat="1" applyBorder="1" applyAlignment="1"/>
    <xf numFmtId="179" fontId="8" fillId="0" borderId="0" xfId="0" applyNumberFormat="1" applyFont="1" applyBorder="1" applyAlignment="1">
      <alignment horizontal="left"/>
    </xf>
    <xf numFmtId="179" fontId="8" fillId="0" borderId="0" xfId="0" applyNumberFormat="1" applyFont="1" applyAlignment="1">
      <alignment horizontal="left" wrapText="1"/>
    </xf>
  </cellXfs>
  <cellStyles count="2">
    <cellStyle name="桁区切り" xfId="1" builtinId="6"/>
    <cellStyle name="標準" xfId="0" builtinId="0"/>
  </cellStyles>
  <dxfs count="0"/>
  <tableStyles count="0" defaultTableStyle="TableStyleMedium2" defaultPivotStyle="PivotStyleLight16"/>
  <colors>
    <mruColors>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62628</xdr:colOff>
      <xdr:row>0</xdr:row>
      <xdr:rowOff>121148</xdr:rowOff>
    </xdr:from>
    <xdr:to>
      <xdr:col>16</xdr:col>
      <xdr:colOff>267156</xdr:colOff>
      <xdr:row>12</xdr:row>
      <xdr:rowOff>374313</xdr:rowOff>
    </xdr:to>
    <xdr:sp macro="" textlink="">
      <xdr:nvSpPr>
        <xdr:cNvPr id="2" name="四角形: 角を丸くする 1">
          <a:extLst>
            <a:ext uri="{FF2B5EF4-FFF2-40B4-BE49-F238E27FC236}">
              <a16:creationId xmlns:a16="http://schemas.microsoft.com/office/drawing/2014/main" id="{3F6914F1-D0A5-4A41-BAB4-E231FC06B7F1}"/>
            </a:ext>
          </a:extLst>
        </xdr:cNvPr>
        <xdr:cNvSpPr/>
      </xdr:nvSpPr>
      <xdr:spPr>
        <a:xfrm>
          <a:off x="8944691" y="121148"/>
          <a:ext cx="6419590" cy="502757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ltLang="ja-JP" sz="2000" b="0" i="0" u="none" strike="noStrike">
            <a:solidFill>
              <a:schemeClr val="lt1"/>
            </a:solidFill>
            <a:effectLst/>
            <a:latin typeface="+mn-lt"/>
            <a:ea typeface="+mn-ea"/>
            <a:cs typeface="+mn-cs"/>
          </a:endParaRPr>
        </a:p>
        <a:p>
          <a:pPr algn="l"/>
          <a:r>
            <a:rPr lang="ja-JP" altLang="en-US" sz="2000" b="0" i="0" u="none" strike="noStrike">
              <a:solidFill>
                <a:schemeClr val="lt1"/>
              </a:solidFill>
              <a:effectLst/>
              <a:latin typeface="+mn-lt"/>
              <a:ea typeface="+mn-ea"/>
              <a:cs typeface="+mn-cs"/>
            </a:rPr>
            <a:t>←に入力すれば、</a:t>
          </a:r>
          <a:endParaRPr lang="en-US" altLang="ja-JP" sz="2000" b="0" i="0" u="none" strike="noStrike">
            <a:solidFill>
              <a:schemeClr val="lt1"/>
            </a:solidFill>
            <a:effectLst/>
            <a:latin typeface="+mn-lt"/>
            <a:ea typeface="+mn-ea"/>
            <a:cs typeface="+mn-cs"/>
          </a:endParaRPr>
        </a:p>
        <a:p>
          <a:pPr algn="l"/>
          <a:r>
            <a:rPr lang="ja-JP" altLang="en-US" sz="2000" b="0" i="0" u="none" strike="noStrike">
              <a:solidFill>
                <a:schemeClr val="lt1"/>
              </a:solidFill>
              <a:effectLst/>
              <a:latin typeface="+mn-lt"/>
              <a:ea typeface="+mn-ea"/>
              <a:cs typeface="+mn-cs"/>
            </a:rPr>
            <a:t>別シート「補助金申請書（印刷用）」に必要事項が自動で入力されます。</a:t>
          </a:r>
          <a:endParaRPr lang="en-US" altLang="ja-JP" sz="2000" b="0" i="0" u="none" strike="noStrike">
            <a:solidFill>
              <a:schemeClr val="lt1"/>
            </a:solidFill>
            <a:effectLst/>
            <a:latin typeface="+mn-lt"/>
            <a:ea typeface="+mn-ea"/>
            <a:cs typeface="+mn-cs"/>
          </a:endParaRPr>
        </a:p>
        <a:p>
          <a:pPr algn="l"/>
          <a:endParaRPr lang="en-US" altLang="ja-JP" sz="2000" b="0" i="0" u="none" strike="noStrike">
            <a:solidFill>
              <a:schemeClr val="lt1"/>
            </a:solidFill>
            <a:effectLst/>
            <a:latin typeface="+mn-lt"/>
            <a:ea typeface="+mn-ea"/>
            <a:cs typeface="+mn-cs"/>
          </a:endParaRPr>
        </a:p>
        <a:p>
          <a:pPr algn="l"/>
          <a:r>
            <a:rPr lang="ja-JP" altLang="en-US" sz="2000" b="0" i="0" u="none" strike="noStrike">
              <a:solidFill>
                <a:schemeClr val="lt1"/>
              </a:solidFill>
              <a:effectLst/>
              <a:latin typeface="+mn-lt"/>
              <a:ea typeface="+mn-ea"/>
              <a:cs typeface="+mn-cs"/>
            </a:rPr>
            <a:t>別シート「補助金申請書（印刷用）」を印刷ください。自治会長記名欄に押印してご提出をお願いします。</a:t>
          </a:r>
          <a:endParaRPr lang="en-US" altLang="ja-JP" sz="2000" b="0" i="0" u="none" strike="noStrike">
            <a:solidFill>
              <a:schemeClr val="lt1"/>
            </a:solidFill>
            <a:effectLst/>
            <a:latin typeface="+mn-lt"/>
            <a:ea typeface="+mn-ea"/>
            <a:cs typeface="+mn-cs"/>
          </a:endParaRPr>
        </a:p>
        <a:p>
          <a:pPr algn="l"/>
          <a:endParaRPr lang="en-US" altLang="ja-JP" sz="2000" b="0" i="0" u="none" strike="noStrike">
            <a:solidFill>
              <a:schemeClr val="lt1"/>
            </a:solidFill>
            <a:effectLst/>
            <a:latin typeface="+mn-lt"/>
            <a:ea typeface="+mn-ea"/>
            <a:cs typeface="+mn-cs"/>
          </a:endParaRPr>
        </a:p>
        <a:p>
          <a:pPr algn="l"/>
          <a:r>
            <a:rPr lang="en-US" altLang="ja-JP" sz="2000" b="0" i="0" u="none" strike="noStrike">
              <a:solidFill>
                <a:schemeClr val="lt1"/>
              </a:solidFill>
              <a:effectLst/>
              <a:latin typeface="+mn-lt"/>
              <a:ea typeface="+mn-ea"/>
              <a:cs typeface="+mn-cs"/>
            </a:rPr>
            <a:t>※</a:t>
          </a:r>
          <a:r>
            <a:rPr lang="ja-JP" altLang="en-US" sz="2000" b="0" i="0" u="none" strike="noStrike">
              <a:solidFill>
                <a:schemeClr val="lt1"/>
              </a:solidFill>
              <a:effectLst/>
              <a:latin typeface="+mn-lt"/>
              <a:ea typeface="+mn-ea"/>
              <a:cs typeface="+mn-cs"/>
            </a:rPr>
            <a:t>１０世帯未満は補助金申請対象外です。</a:t>
          </a:r>
          <a:endParaRPr lang="en-US" altLang="ja-JP" sz="2000" b="0" i="0" u="none" strike="noStrike">
            <a:solidFill>
              <a:schemeClr val="lt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8F30E-BB39-44BF-BD3B-5D8AC578A1AD}">
  <dimension ref="B1:D13"/>
  <sheetViews>
    <sheetView tabSelected="1" topLeftCell="A4" zoomScale="80" zoomScaleNormal="80" workbookViewId="0">
      <selection activeCell="C11" sqref="C11"/>
    </sheetView>
  </sheetViews>
  <sheetFormatPr defaultRowHeight="18.75"/>
  <cols>
    <col min="2" max="3" width="35.625" customWidth="1"/>
  </cols>
  <sheetData>
    <row r="1" spans="2:4" ht="30.75" thickBot="1">
      <c r="B1" s="24" t="s">
        <v>33</v>
      </c>
      <c r="C1" s="24"/>
    </row>
    <row r="2" spans="2:4" ht="30.75" thickBot="1">
      <c r="B2" s="25" t="s">
        <v>17</v>
      </c>
      <c r="C2" s="26"/>
    </row>
    <row r="3" spans="2:4" ht="35.25" customHeight="1" thickBot="1">
      <c r="B3" s="11" t="s">
        <v>35</v>
      </c>
      <c r="C3" s="18">
        <v>45663</v>
      </c>
    </row>
    <row r="4" spans="2:4" ht="35.25" customHeight="1" thickBot="1">
      <c r="B4" s="11" t="s">
        <v>25</v>
      </c>
      <c r="C4" s="19" t="s">
        <v>26</v>
      </c>
      <c r="D4" s="14" t="s">
        <v>34</v>
      </c>
    </row>
    <row r="5" spans="2:4" ht="35.1" customHeight="1">
      <c r="B5" s="7" t="s">
        <v>11</v>
      </c>
      <c r="C5" s="20" t="s">
        <v>19</v>
      </c>
    </row>
    <row r="6" spans="2:4" ht="35.1" customHeight="1">
      <c r="B6" s="8" t="s">
        <v>12</v>
      </c>
      <c r="C6" s="21" t="s">
        <v>40</v>
      </c>
    </row>
    <row r="7" spans="2:4" ht="35.1" customHeight="1">
      <c r="B7" s="8" t="s">
        <v>13</v>
      </c>
      <c r="C7" s="21" t="s">
        <v>39</v>
      </c>
    </row>
    <row r="8" spans="2:4" ht="35.1" customHeight="1">
      <c r="B8" s="8" t="s">
        <v>38</v>
      </c>
      <c r="C8" s="21" t="s">
        <v>41</v>
      </c>
    </row>
    <row r="9" spans="2:4" ht="35.1" customHeight="1">
      <c r="B9" s="8" t="s">
        <v>42</v>
      </c>
      <c r="C9" s="21"/>
    </row>
    <row r="10" spans="2:4" ht="35.1" customHeight="1">
      <c r="B10" s="8" t="s">
        <v>14</v>
      </c>
      <c r="C10" s="21" t="s">
        <v>22</v>
      </c>
    </row>
    <row r="11" spans="2:4" ht="35.1" customHeight="1">
      <c r="B11" s="8" t="s">
        <v>15</v>
      </c>
      <c r="C11" s="21"/>
      <c r="D11" s="23"/>
    </row>
    <row r="12" spans="2:4" ht="35.1" customHeight="1" thickBot="1">
      <c r="B12" s="8" t="s">
        <v>16</v>
      </c>
      <c r="C12" s="22">
        <v>28</v>
      </c>
    </row>
    <row r="13" spans="2:4" ht="42.75" customHeight="1" thickBot="1">
      <c r="B13" s="10" t="s">
        <v>18</v>
      </c>
      <c r="C13" s="9" cm="1">
        <f t="array" ref="C13">_xlfn.IFS(C12&gt;=40,39000+170*C12,C12&lt;40,28500+170*C12,C12&lt;10,"　")</f>
        <v>33260</v>
      </c>
    </row>
  </sheetData>
  <sheetProtection sheet="1" selectLockedCells="1"/>
  <mergeCells count="2">
    <mergeCell ref="B1:C1"/>
    <mergeCell ref="B2:C2"/>
  </mergeCells>
  <phoneticPr fontId="2"/>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9"/>
  <sheetViews>
    <sheetView topLeftCell="A11" zoomScale="75" zoomScaleNormal="75" workbookViewId="0">
      <selection activeCell="O11" sqref="O11"/>
    </sheetView>
  </sheetViews>
  <sheetFormatPr defaultRowHeight="18.75"/>
  <cols>
    <col min="7" max="7" width="9" customWidth="1"/>
    <col min="8" max="8" width="14.5" customWidth="1"/>
  </cols>
  <sheetData>
    <row r="1" spans="1:15">
      <c r="A1" t="s">
        <v>0</v>
      </c>
    </row>
    <row r="2" spans="1:15">
      <c r="H2" s="15">
        <f>入力事項!C3</f>
        <v>45663</v>
      </c>
    </row>
    <row r="3" spans="1:15">
      <c r="A3" t="s">
        <v>1</v>
      </c>
    </row>
    <row r="5" spans="1:15">
      <c r="D5" s="1" t="s">
        <v>37</v>
      </c>
      <c r="F5" s="27" t="str">
        <f>入力事項!C5</f>
        <v>宝塚</v>
      </c>
      <c r="G5" s="27"/>
      <c r="H5" s="27"/>
    </row>
    <row r="6" spans="1:15">
      <c r="D6" s="1" t="s">
        <v>36</v>
      </c>
      <c r="F6" s="28" t="str">
        <f>入力事項!C6</f>
        <v>宝塚　花子</v>
      </c>
      <c r="G6" s="28"/>
      <c r="H6" s="28"/>
    </row>
    <row r="7" spans="1:15">
      <c r="D7" s="3" t="s">
        <v>2</v>
      </c>
    </row>
    <row r="8" spans="1:15">
      <c r="D8" s="1" t="s">
        <v>20</v>
      </c>
      <c r="E8" s="17" t="str">
        <f>入力事項!C7</f>
        <v>665-8665</v>
      </c>
      <c r="F8" s="2"/>
      <c r="G8" s="32"/>
      <c r="H8" s="32"/>
    </row>
    <row r="9" spans="1:15" s="23" customFormat="1">
      <c r="D9" s="23" t="s">
        <v>3</v>
      </c>
      <c r="E9" s="34" t="str">
        <f>入力事項!C8</f>
        <v>宝塚市東洋町１番１号</v>
      </c>
      <c r="F9" s="34"/>
      <c r="G9" s="34"/>
      <c r="H9" s="34"/>
    </row>
    <row r="10" spans="1:15" s="23" customFormat="1">
      <c r="E10" s="38">
        <f>入力事項!C9</f>
        <v>0</v>
      </c>
      <c r="F10" s="38"/>
      <c r="G10" s="38"/>
      <c r="H10" s="38"/>
    </row>
    <row r="11" spans="1:15">
      <c r="D11" s="1" t="s">
        <v>4</v>
      </c>
      <c r="E11" s="35" t="str">
        <f>入力事項!C10</f>
        <v>0797-77-2051</v>
      </c>
      <c r="F11" s="35"/>
      <c r="G11" s="35"/>
      <c r="H11" s="35"/>
      <c r="O11" s="16"/>
    </row>
    <row r="12" spans="1:15">
      <c r="D12" s="1" t="s">
        <v>21</v>
      </c>
      <c r="E12" s="37">
        <f>入力事項!C11</f>
        <v>0</v>
      </c>
      <c r="F12" s="37"/>
      <c r="G12" s="36"/>
      <c r="H12" s="36"/>
    </row>
    <row r="14" spans="1:15">
      <c r="C14" s="2" t="str">
        <f>入力事項!C4</f>
        <v>令和７</v>
      </c>
      <c r="D14" t="s">
        <v>5</v>
      </c>
    </row>
    <row r="16" spans="1:15">
      <c r="A16" s="29" t="s">
        <v>6</v>
      </c>
      <c r="B16" s="29"/>
      <c r="C16" s="29"/>
      <c r="D16" s="29"/>
      <c r="E16" s="29"/>
      <c r="F16" s="29"/>
      <c r="G16" s="29"/>
      <c r="H16" s="29"/>
    </row>
    <row r="17" spans="1:8">
      <c r="A17" s="29"/>
      <c r="B17" s="29"/>
      <c r="C17" s="29"/>
      <c r="D17" s="29"/>
      <c r="E17" s="29"/>
      <c r="F17" s="29"/>
      <c r="G17" s="29"/>
      <c r="H17" s="29"/>
    </row>
    <row r="18" spans="1:8">
      <c r="A18" s="29"/>
      <c r="B18" s="29"/>
      <c r="C18" s="29"/>
      <c r="D18" s="29"/>
      <c r="E18" s="29"/>
      <c r="F18" s="29"/>
      <c r="G18" s="29"/>
      <c r="H18" s="29"/>
    </row>
    <row r="19" spans="1:8">
      <c r="A19" s="29"/>
      <c r="B19" s="29"/>
      <c r="C19" s="29"/>
      <c r="D19" s="29"/>
      <c r="E19" s="29"/>
      <c r="F19" s="29"/>
      <c r="G19" s="29"/>
      <c r="H19" s="29"/>
    </row>
    <row r="21" spans="1:8">
      <c r="A21" s="33" t="s">
        <v>7</v>
      </c>
      <c r="B21" s="33"/>
      <c r="C21" s="33"/>
      <c r="D21" s="33"/>
      <c r="E21" s="33"/>
      <c r="F21" s="33"/>
      <c r="G21" s="33"/>
      <c r="H21" s="33"/>
    </row>
    <row r="22" spans="1:8">
      <c r="A22" t="s">
        <v>8</v>
      </c>
    </row>
    <row r="23" spans="1:8">
      <c r="A23" t="s">
        <v>10</v>
      </c>
      <c r="D23" s="30">
        <f>ROUNDDOWN(H26,-2)</f>
        <v>33200</v>
      </c>
      <c r="E23" s="30"/>
      <c r="F23" s="30"/>
      <c r="G23" t="s">
        <v>9</v>
      </c>
    </row>
    <row r="24" spans="1:8">
      <c r="A24" t="s">
        <v>30</v>
      </c>
    </row>
    <row r="25" spans="1:8">
      <c r="A25" t="s">
        <v>31</v>
      </c>
    </row>
    <row r="26" spans="1:8">
      <c r="A26" s="5" t="str">
        <f>IF(入力事項!C12&lt;=39,"㋐", "ア ")</f>
        <v>㋐</v>
      </c>
      <c r="B26" s="12" t="s">
        <v>28</v>
      </c>
      <c r="C26" s="4"/>
      <c r="D26" s="5" t="s">
        <v>23</v>
      </c>
      <c r="E26" s="5"/>
      <c r="F26" s="4" cm="1">
        <f t="array" ref="F26">_xlfn.IFS(入力事項!C12&lt;=39,入力事項!C12, 入力事項!C12&gt;=40," ")</f>
        <v>28</v>
      </c>
      <c r="G26" s="4" t="s">
        <v>27</v>
      </c>
      <c r="H26" s="31">
        <f>入力事項!C13</f>
        <v>33260</v>
      </c>
    </row>
    <row r="27" spans="1:8">
      <c r="A27" s="1" t="str">
        <f>IF(入力事項!C12&gt;=40,"㋑", "イ ")</f>
        <v xml:space="preserve">イ </v>
      </c>
      <c r="B27" s="13" t="s">
        <v>29</v>
      </c>
      <c r="D27" t="s">
        <v>24</v>
      </c>
      <c r="F27" t="str" cm="1">
        <f t="array" ref="F27">_xlfn.IFS(入力事項!C12&gt;=40,入力事項!C12, 入力事項!C12&lt;=39," ")</f>
        <v xml:space="preserve"> </v>
      </c>
      <c r="G27" t="s">
        <v>27</v>
      </c>
      <c r="H27" s="31"/>
    </row>
    <row r="28" spans="1:8">
      <c r="H28" s="6"/>
    </row>
    <row r="29" spans="1:8" ht="181.5" customHeight="1">
      <c r="A29" s="29" t="s">
        <v>32</v>
      </c>
      <c r="B29" s="29"/>
      <c r="C29" s="29"/>
      <c r="D29" s="29"/>
      <c r="E29" s="29"/>
      <c r="F29" s="29"/>
      <c r="G29" s="29"/>
      <c r="H29" s="29"/>
    </row>
  </sheetData>
  <sheetProtection sheet="1" selectLockedCells="1"/>
  <mergeCells count="12">
    <mergeCell ref="F5:H5"/>
    <mergeCell ref="F6:H6"/>
    <mergeCell ref="A29:H29"/>
    <mergeCell ref="D23:F23"/>
    <mergeCell ref="H26:H27"/>
    <mergeCell ref="G8:H8"/>
    <mergeCell ref="A16:H19"/>
    <mergeCell ref="A21:H21"/>
    <mergeCell ref="E9:H9"/>
    <mergeCell ref="E11:H11"/>
    <mergeCell ref="E12:F12"/>
    <mergeCell ref="E10:H10"/>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入力事項</vt:lpstr>
      <vt:lpstr>補助金申請書（印刷用）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10033</dc:creator>
  <cp:lastModifiedBy>10033</cp:lastModifiedBy>
  <cp:lastPrinted>2025-04-03T06:44:31Z</cp:lastPrinted>
  <dcterms:created xsi:type="dcterms:W3CDTF">2015-06-05T18:19:34Z</dcterms:created>
  <dcterms:modified xsi:type="dcterms:W3CDTF">2025-04-03T06:48:24Z</dcterms:modified>
</cp:coreProperties>
</file>