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mc:AlternateContent xmlns:mc="http://schemas.openxmlformats.org/markup-compatibility/2006">
    <mc:Choice Requires="x15">
      <x15ac:absPath xmlns:x15ac="http://schemas.microsoft.com/office/spreadsheetml/2010/11/ac" url="\\IPFSV01\Per00$\74550\My Documents\★★★一時保存用★★★\"/>
    </mc:Choice>
  </mc:AlternateContent>
  <xr:revisionPtr revIDLastSave="0" documentId="13_ncr:1_{57B16D63-0B89-4EC7-A344-9F6427AD0475}" xr6:coauthVersionLast="36" xr6:coauthVersionMax="36" xr10:uidLastSave="{00000000-0000-0000-0000-000000000000}"/>
  <bookViews>
    <workbookView xWindow="0" yWindow="0" windowWidth="28800" windowHeight="12135"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C36" i="10"/>
  <c r="BW35" i="10"/>
  <c r="BW36" i="10" s="1"/>
  <c r="BW37" i="10" s="1"/>
  <c r="BW38" i="10" s="1"/>
  <c r="BE35" i="10"/>
  <c r="CO34" i="10"/>
  <c r="CO35" i="10" s="1"/>
  <c r="CO36" i="10" s="1"/>
  <c r="CO37" i="10" s="1"/>
  <c r="CO38" i="10" s="1"/>
  <c r="CO39" i="10" s="1"/>
  <c r="CO40" i="10" s="1"/>
  <c r="CO41" i="10" s="1"/>
  <c r="CO42" i="10" s="1"/>
  <c r="BW34"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<sst xmlns="http://schemas.openxmlformats.org/spreadsheetml/2006/main" count="1078" uniqueCount="624">
  <si>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</si>
  <si>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</si>
  <si>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</si>
  <si>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</si>
  <si>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</si>
  <si>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</si>
  <si>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</si>
  <si>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</si>
  <si>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</si>
  <si>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</si>
  <si>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</si>
  <si>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</si>
  <si>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</si>
  <si>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</si>
  <si>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</si>
  <si>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</si>
  <si>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</si>
  <si>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</si>
  <si>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</si>
  <si>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</si>
  <si>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</si>
  <si>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</si>
  <si>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</si>
  <si>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</si>
  <si>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</si>
  <si>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</si>
  <si>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</si>
  <si>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</si>
  <si>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</si>
  <si>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</si>
  <si>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</si>
  <si>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</si>
  <si>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</si>
  <si>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</si>
  <si>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</si>
  <si>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</si>
  <si>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</si>
  <si>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</si>
  <si>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</si>
  <si>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</si>
  <si>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</si>
  <si>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</si>
  <si>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</si>
  <si>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</si>
  <si>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</si>
  <si>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</si>
  <si>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</si>
  <si>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</si>
  <si>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</si>
  <si>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</si>
  <si>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</si>
  <si>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</si>
  <si>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</si>
  <si>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</si>
  <si>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</si>
  <si>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</si>
  <si>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</si>
  <si>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</si>
  <si>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</si>
  <si>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</si>
  <si>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</si>
  <si>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</si>
  <si>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</si>
  <si>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</si>
  <si>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</si>
  <si>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</si>
  <si>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</si>
  <si>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</si>
  <si>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</si>
  <si>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</si>
  <si>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</si>
  <si>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</si>
  <si>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</si>
  <si>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</si>
  <si>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</si>
  <si>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</si>
  <si>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</si>
  <si>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</si>
  <si>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</si>
  <si>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</si>
  <si>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</si>
  <si>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</si>
  <si>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</si>
  <si>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</si>
  <si>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</si>
  <si>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</si>
  <si>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</si>
  <si>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</si>
  <si>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</si>
  <si>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</si>
  <si>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</si>
  <si>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</si>
  <si>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</si>
  <si>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</si>
  <si>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</si>
  <si>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</si>
  <si>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</si>
  <si>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</si>
  <si>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</si>
  <si>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</si>
  <si>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</si>
  <si>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</si>
  <si>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</si>
  <si>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</si>
  <si>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</si>
  <si>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</si>
  <si>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</si>
  <si>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</si>
  <si>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</si>
  <si>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</si>
  <si>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</si>
  <si>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</si>
  <si>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</si>
  <si>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</si>
  <si>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</si>
  <si>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</si>
  <si>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</si>
  <si>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</si>
  <si>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</si>
  <si>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</si>
  <si>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</si>
  <si>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</si>
  <si>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</si>
  <si>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</si>
  <si>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</si>
  <si>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</si>
  <si>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</si>
  <si>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</si>
  <si>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</si>
  <si>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</si>
  <si>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</si>
  <si>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</si>
  <si>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</si>
  <si>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</si>
  <si>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</si>
  <si>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</si>
  <si>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</si>
  <si>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</si>
  <si>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</si>
  <si>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</si>
  <si>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</si>
  <si>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</si>
  <si>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</si>
  <si>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</si>
  <si>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</si>
  <si>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</si>
  <si>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</si>
  <si>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</si>
  <si>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</si>
  <si>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</si>
  <si>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</si>
  <si>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</si>
  <si>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</si>
  <si>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</si>
  <si>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</si>
  <si>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</si>
  <si>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</si>
  <si>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</si>
  <si>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</si>
  <si>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</si>
  <si>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</si>
  <si>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</si>
  <si>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</si>
  <si>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</si>
  <si>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</si>
  <si>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</si>
  <si>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</si>
  <si>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</si>
  <si>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</si>
  <si>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</si>
  <si>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</si>
  <si>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</si>
  <si>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</si>
  <si>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</si>
  <si>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</si>
  <si>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</si>
  <si>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</si>
  <si>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</si>
  <si>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</si>
  <si>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</si>
  <si>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</si>
  <si>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</si>
  <si>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</si>
  <si>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</si>
  <si>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</si>
  <si>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</si>
  <si>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</si>
  <si>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</si>
  <si>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</si>
  <si>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</si>
  <si>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</si>
  <si>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</si>
  <si>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</si>
  <si>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</si>
  <si>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</si>
  <si>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</si>
  <si>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</si>
  <si>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</si>
  <si>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</si>
  <si>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</si>
  <si>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</si>
  <si>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</si>
  <si>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</si>
  <si>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</si>
  <si>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</si>
  <si>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</si>
  <si>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</si>
  <si>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</si>
  <si>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</si>
  <si>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</si>
  <si>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</si>
  <si>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</si>
  <si>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</si>
  <si>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</si>
  <si>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</si>
  <si>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</si>
  <si>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</si>
  <si>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</si>
  <si>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</si>
  <si>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</si>
  <si>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</si>
  <si>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</si>
  <si>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</si>
  <si>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兵庫県宝塚市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</si>
  <si>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</si>
  <si>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</si>
  <si>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</si>
  <si>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</si>
  <si>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</si>
  <si>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</si>
  <si>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</si>
  <si>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</si>
  <si>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</si>
  <si>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</si>
  <si>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</si>
  <si>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</si>
  <si>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</si>
  <si>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</si>
  <si>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</si>
  <si>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</si>
  <si>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</si>
  <si>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</si>
  <si>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</si>
  <si>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</si>
  <si>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</si>
  <si>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</si>
  <si>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</si>
  <si>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</si>
  <si>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</si>
  <si>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</si>
  <si>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</si>
  <si>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</si>
  <si>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</si>
  <si>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</si>
  <si>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</si>
  <si>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</si>
  <si>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</si>
  <si>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</si>
  <si>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</si>
  <si>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</si>
  <si>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</si>
  <si>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</si>
  <si>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</si>
  <si>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</si>
  <si>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</si>
  <si>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</si>
  <si>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</si>
  <si>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</si>
  <si>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</si>
  <si>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</si>
  <si>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</si>
  <si>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</si>
  <si>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</si>
  <si>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</si>
  <si>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</si>
  <si>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</si>
  <si>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</si>
  <si>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</si>
  <si>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</si>
  <si>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</si>
  <si>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</si>
  <si>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</si>
  <si>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</si>
  <si>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</si>
  <si>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</si>
  <si>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</si>
  <si>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</si>
  <si>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</si>
  <si>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</si>
  <si>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</si>
  <si>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</si>
  <si>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</si>
  <si>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</si>
  <si>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</si>
  <si>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</si>
  <si>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</si>
  <si>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</si>
  <si>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</si>
  <si>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</si>
  <si>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</si>
  <si>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</si>
  <si>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</si>
  <si>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</si>
  <si>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</si>
  <si>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</si>
  <si>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</si>
  <si>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</si>
  <si>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</si>
  <si>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</si>
  <si>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</si>
  <si>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</si>
  <si>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</si>
  <si>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</si>
  <si>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</si>
  <si>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</si>
  <si>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</si>
  <si>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</si>
  <si>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</si>
  <si>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</si>
  <si>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</si>
  <si>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</si>
  <si>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</si>
  <si>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</si>
  <si>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</si>
  <si>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</si>
  <si>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</si>
  <si>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</si>
  <si>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</si>
  <si>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</si>
  <si>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</si>
  <si>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</si>
  <si>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</si>
  <si>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</si>
  <si>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</si>
  <si>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</si>
  <si>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</si>
  <si>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</si>
  <si>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</si>
  <si>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</si>
  <si>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</si>
  <si>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</si>
  <si>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</si>
  <si>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</si>
  <si>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</si>
  <si>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</si>
  <si>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</si>
  <si>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</si>
  <si>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</si>
  <si>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</si>
  <si>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</si>
  <si>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</si>
  <si>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</si>
  <si>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</si>
  <si>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</si>
  <si>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</si>
  <si>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</si>
  <si>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</si>
  <si>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</si>
  <si>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</si>
  <si>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</si>
  <si>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</si>
  <si>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</si>
  <si>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</si>
  <si>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</si>
  <si>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</si>
  <si>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</si>
  <si>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</si>
  <si>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</si>
  <si>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</si>
  <si>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</si>
  <si>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</si>
  <si>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</si>
  <si>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</si>
  <si>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</si>
  <si>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</si>
  <si>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</si>
  <si>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兵庫県宝塚市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</si>
  <si>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</si>
  <si>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</si>
  <si>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</si>
  <si>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</si>
  <si>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</si>
  <si>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</si>
  <si>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</si>
  <si>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</si>
  <si>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</si>
  <si>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</si>
  <si>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</si>
  <si>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</si>
  <si>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</si>
  <si>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</si>
  <si>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</si>
  <si>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</si>
  <si>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</si>
  <si>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</si>
  <si>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</si>
  <si>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</si>
  <si>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宝塚市営霊園事業費</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</si>
  <si>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</si>
  <si>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</si>
  <si>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</si>
  <si>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</si>
  <si>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</si>
  <si>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</si>
  <si>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</si>
  <si>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</si>
  <si>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</si>
  <si>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</si>
  <si>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</si>
  <si>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</si>
  <si>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</si>
  <si>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</si>
  <si>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</si>
  <si>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</si>
  <si>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t>
    <phoneticPr fontId="5"/>
  </si>
  <si>
    <t>介護保険事業費</t>
    <phoneticPr fontId="5"/>
  </si>
  <si>
    <t>後期高齢者医療事業費</t>
    <phoneticPr fontId="5"/>
  </si>
  <si>
    <t>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</si>
  <si>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</si>
  <si>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</si>
  <si>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</si>
  <si>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</si>
  <si>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</si>
  <si>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</si>
  <si>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</si>
  <si>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</si>
  <si>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</si>
  <si>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</si>
  <si>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</si>
  <si>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</si>
  <si>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</si>
  <si>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</si>
  <si>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</si>
  <si>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</si>
  <si>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</si>
  <si>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</si>
  <si>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</si>
  <si>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</si>
  <si>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</si>
  <si>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</si>
  <si>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</si>
  <si>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</si>
  <si>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</si>
  <si>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</si>
  <si>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</si>
  <si>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</si>
  <si>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</si>
  <si>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</si>
  <si>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</si>
  <si>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</si>
  <si>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</si>
  <si>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</si>
  <si>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</si>
  <si>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</si>
  <si>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</si>
  <si>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</si>
  <si>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</si>
  <si>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</si>
  <si>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</si>
  <si>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</si>
  <si>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</si>
  <si>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</si>
  <si>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</si>
  <si>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</si>
  <si>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</si>
  <si>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</si>
  <si>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</si>
  <si>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</si>
  <si>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</si>
  <si>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</si>
  <si>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</si>
  <si>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</si>
  <si>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</si>
  <si>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</si>
  <si>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</si>
  <si>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</si>
  <si>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</si>
  <si>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</si>
  <si>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</si>
  <si>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</si>
  <si>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</si>
  <si>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</si>
  <si>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</si>
  <si>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</si>
  <si>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</si>
  <si>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</si>
  <si>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</si>
  <si>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</si>
  <si>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国民健康保険診療施設費会計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</si>
  <si>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</si>
  <si>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</si>
  <si>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</si>
  <si>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</si>
  <si>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</si>
  <si>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</si>
  <si>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</si>
  <si>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</si>
  <si>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</si>
  <si>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</si>
  <si>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</si>
  <si>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</si>
  <si>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</si>
  <si>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</si>
  <si>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</si>
  <si>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</si>
  <si>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</si>
  <si>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</si>
  <si>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</si>
  <si>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</si>
  <si>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</si>
  <si>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</si>
  <si>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</si>
  <si>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</si>
  <si>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</si>
  <si>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</si>
  <si>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</si>
  <si>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</si>
  <si>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</si>
  <si>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</si>
  <si>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</si>
  <si>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</si>
  <si>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</si>
  <si>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</si>
  <si>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</si>
  <si>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</si>
  <si>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</si>
  <si>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</si>
  <si>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</si>
  <si>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</si>
  <si>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</si>
  <si>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</si>
  <si>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</si>
  <si>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</si>
  <si>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</si>
  <si>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</si>
  <si>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</si>
  <si>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</si>
  <si>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</si>
  <si>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</si>
  <si>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</si>
  <si>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</si>
  <si>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</si>
  <si>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</si>
  <si>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</si>
  <si>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</si>
  <si>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</si>
  <si>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</si>
  <si>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</si>
  <si>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</si>
  <si>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</si>
  <si>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</si>
  <si>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</si>
  <si>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</si>
  <si>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</si>
  <si>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</si>
  <si>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</si>
  <si>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</si>
  <si>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</si>
  <si>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</si>
  <si>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</si>
  <si>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</si>
  <si>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</si>
  <si>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</si>
  <si>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</si>
  <si>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</si>
  <si>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</si>
  <si>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</si>
  <si>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</si>
  <si>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</si>
  <si>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</si>
  <si>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</si>
  <si>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</si>
  <si>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0.20</t>
  </si>
  <si>
    <t>水道事業会計</t>
  </si>
  <si>
    <t>一般会計</t>
  </si>
  <si>
    <t>病院事業会計</t>
  </si>
  <si>
    <t>▲ 2.75</t>
  </si>
  <si>
    <t>▲ 3.41</t>
  </si>
  <si>
    <t>▲ 1.99</t>
  </si>
  <si>
    <t>▲ 0.18</t>
  </si>
  <si>
    <t>下水道事業会計</t>
  </si>
  <si>
    <t>国民健康保険事業費</t>
  </si>
  <si>
    <t>介護保険事業費</t>
  </si>
  <si>
    <t>宝塚市営霊園事業費</t>
  </si>
  <si>
    <t>国民健康保険診療施設費</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</si>
  <si>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</si>
  <si>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</si>
  <si>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</si>
  <si>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</si>
  <si>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</si>
  <si>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</si>
  <si>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</si>
  <si>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</si>
  <si>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</si>
  <si>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兵庫県市町村職員退職手当組合</t>
  </si>
  <si>
    <t>丹波少年自然の家事務組合</t>
  </si>
  <si>
    <t>兵庫県後期高齢者医療広域連合（一般会計）</t>
  </si>
  <si>
    <t>兵庫県後期高齢者医療広域連合（特別会計）</t>
  </si>
  <si>
    <t>阪神水道事業団</t>
    <rPh sb="0" eb="2">
      <t>ハンシン</t>
    </rPh>
    <rPh sb="2" eb="4">
      <t>スイドウ</t>
    </rPh>
    <rPh sb="4" eb="7">
      <t>ジギョウダン</t>
    </rPh>
    <phoneticPr fontId="0"/>
  </si>
  <si>
    <t>宝塚都市環境サービス（株）</t>
  </si>
  <si>
    <t>（株）エフエム宝塚</t>
  </si>
  <si>
    <t>宝塚市土地開発公社</t>
  </si>
  <si>
    <t>(公財)宝塚市スポーツ振興公社</t>
    <rPh sb="1" eb="3">
      <t>コウザイ</t>
    </rPh>
    <rPh sb="4" eb="5">
      <t>タカラ</t>
    </rPh>
    <rPh sb="5" eb="6">
      <t>ツカ</t>
    </rPh>
    <rPh sb="6" eb="7">
      <t>シ</t>
    </rPh>
    <rPh sb="11" eb="13">
      <t>シンコウ</t>
    </rPh>
    <rPh sb="13" eb="15">
      <t>コウシャ</t>
    </rPh>
    <phoneticPr fontId="2"/>
  </si>
  <si>
    <t>ソリオ宝塚都市開発株式会社</t>
    <rPh sb="3" eb="5">
      <t>タカラヅカ</t>
    </rPh>
    <rPh sb="5" eb="7">
      <t>トシ</t>
    </rPh>
    <rPh sb="7" eb="9">
      <t>カイハツ</t>
    </rPh>
    <rPh sb="9" eb="11">
      <t>カブシキ</t>
    </rPh>
    <rPh sb="11" eb="13">
      <t>カイシャ</t>
    </rPh>
    <phoneticPr fontId="2"/>
  </si>
  <si>
    <t>（公財）宝塚市文化財団</t>
    <rPh sb="1" eb="3">
      <t>コウザイ</t>
    </rPh>
    <rPh sb="7" eb="9">
      <t>ブンカ</t>
    </rPh>
    <rPh sb="9" eb="11">
      <t>ザイダン</t>
    </rPh>
    <phoneticPr fontId="2"/>
  </si>
  <si>
    <t>（一財）宝塚市保健福祉サービス公社</t>
    <rPh sb="1" eb="3">
      <t>イチザイ</t>
    </rPh>
    <phoneticPr fontId="2"/>
  </si>
  <si>
    <t>宝塚山本ガーデン・クリエイティブ(株)</t>
    <rPh sb="0" eb="2">
      <t>タカラヅカ</t>
    </rPh>
    <rPh sb="2" eb="4">
      <t>ヤマモト</t>
    </rPh>
    <rPh sb="16" eb="19">
      <t>カブシキガイシャ</t>
    </rPh>
    <phoneticPr fontId="2"/>
  </si>
  <si>
    <t>（公財）阪神北広域救急医療財団</t>
    <rPh sb="1" eb="3">
      <t>コウザイ</t>
    </rPh>
    <rPh sb="4" eb="6">
      <t>ハンシン</t>
    </rPh>
    <rPh sb="6" eb="7">
      <t>キタ</t>
    </rPh>
    <rPh sb="7" eb="9">
      <t>コウイキ</t>
    </rPh>
    <rPh sb="9" eb="11">
      <t>キュウキュウ</t>
    </rPh>
    <rPh sb="11" eb="13">
      <t>イリョウ</t>
    </rPh>
    <rPh sb="13" eb="15">
      <t>ザイダン</t>
    </rPh>
    <phoneticPr fontId="2"/>
  </si>
  <si>
    <t>公共施設等整備保全基金</t>
    <rPh sb="0" eb="2">
      <t>コウキョウ</t>
    </rPh>
    <rPh sb="2" eb="4">
      <t>シセツ</t>
    </rPh>
    <rPh sb="4" eb="5">
      <t>トウ</t>
    </rPh>
    <rPh sb="5" eb="7">
      <t>セイビ</t>
    </rPh>
    <rPh sb="7" eb="9">
      <t>ホゼン</t>
    </rPh>
    <rPh sb="9" eb="11">
      <t>キキン</t>
    </rPh>
    <phoneticPr fontId="5"/>
  </si>
  <si>
    <t>新ごみ処理施設建設基金</t>
    <rPh sb="0" eb="1">
      <t>シン</t>
    </rPh>
    <rPh sb="3" eb="5">
      <t>ショリ</t>
    </rPh>
    <rPh sb="5" eb="7">
      <t>シセツ</t>
    </rPh>
    <rPh sb="7" eb="9">
      <t>ケンセツ</t>
    </rPh>
    <rPh sb="9" eb="11">
      <t>キキン</t>
    </rPh>
    <phoneticPr fontId="5"/>
  </si>
  <si>
    <t>障碍（がい）福祉基金</t>
    <rPh sb="0" eb="2">
      <t>ショウガイ</t>
    </rPh>
    <rPh sb="6" eb="8">
      <t>フクシ</t>
    </rPh>
    <rPh sb="8" eb="10">
      <t>キキン</t>
    </rPh>
    <phoneticPr fontId="5"/>
  </si>
  <si>
    <t>都市計画事業基金</t>
    <rPh sb="0" eb="2">
      <t>トシ</t>
    </rPh>
    <rPh sb="2" eb="4">
      <t>ケイカク</t>
    </rPh>
    <rPh sb="4" eb="6">
      <t>ジギョウ</t>
    </rPh>
    <rPh sb="6" eb="8">
      <t>キキン</t>
    </rPh>
    <phoneticPr fontId="2"/>
  </si>
  <si>
    <t>ふるさとまちづくり基金</t>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</si>
  <si>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</si>
  <si>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</si>
  <si>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類似団体と比べ、有形固定資産減価償却率が高い数値となっている。
有形固定資産減価償却率については増加傾向が続いているが、有形固定資産減価償却率は開始時において、特に道路工作物のインフラ資産を供用開始時に取得したものとして評価していることなどから高い状況となっている。今後、更新を行っていけば下がるものと考えている。将来負担比率については減少しているものの、新ごみ処理施設の建設が本格化すると増加すると見込まれるため注視が必要と考え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</si>
  <si>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</si>
  <si>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</si>
  <si>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</si>
  <si>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</si>
  <si>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</si>
  <si>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</si>
  <si>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令和３年度決算との比較では将来負担比率では8.9ポイント改善し、実質公債費比率では、0.5ポイントの悪化となっている。
将来負担比率は企業債の償還が順調に進んでいることや、充当可能基金が増加したことにより比率は減少したが、今後の見通しとしては新ごみ処理施設の建設などによる地方債残高の増加により、比率は増加すると見込んでいる。
実質公債費率については、建物施設・インフラ施設保全に対する計画的な投資の増加などにより、今後増加していくものと見込んでいる。</t>
    <rPh sb="86" eb="88">
      <t>ジュウトウ</t>
    </rPh>
    <rPh sb="121" eb="122">
      <t>シン</t>
    </rPh>
    <rPh sb="124" eb="126">
      <t>ショリ</t>
    </rPh>
    <rPh sb="126" eb="128">
      <t>シセツ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</si>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</sst>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FF6B9AF-65D4-409C-99E6-035A9918C4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6374-4BF8-9DD0-84318393F4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29131</c:v>
                </c:pt>
                <c:pt idx="1">
                  <c:v>33836</c:v>
                </c:pt>
                <c:pt idx="2">
                  <c:v>22996</c:v>
                </c:pt>
                <c:pt idx="3">
                  <c:v>34502</c:v>
                </c:pt>
                <c:pt idx="4">
                  <c:v>33096</c:v>
                </c:pt>
              </c:numCache>
            </c:numRef>
          </c:val>
          <c:smooth val="0"/>
          <c:extLst>
            <c:ext xmlns:c16="http://schemas.microsoft.com/office/drawing/2014/chart" uri="{C3380CC4-5D6E-409C-BE32-E72D297353CC}">
              <c16:uniqueId val="{00000001-6374-4BF8-9DD0-84318393F4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0.86</c:v>
                </c:pt>
                <c:pt idx="1">
                  <c:v>1.1299999999999999</c:v>
                </c:pt>
                <c:pt idx="2">
                  <c:v>3.34</c:v>
                </c:pt>
                <c:pt idx="3">
                  <c:v>4.9400000000000004</c:v>
                </c:pt>
                <c:pt idx="4">
                  <c:v>2.57</c:v>
                </c:pt>
              </c:numCache>
            </c:numRef>
          </c:val>
          <c:extLst>
            <c:ext xmlns:c16="http://schemas.microsoft.com/office/drawing/2014/chart" uri="{C3380CC4-5D6E-409C-BE32-E72D297353CC}">
              <c16:uniqueId val="{00000000-7BE2-428D-A495-228426846B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12.77</c:v>
                </c:pt>
                <c:pt idx="1">
                  <c:v>12.26</c:v>
                </c:pt>
                <c:pt idx="2">
                  <c:v>12.5</c:v>
                </c:pt>
                <c:pt idx="3">
                  <c:v>13.3</c:v>
                </c:pt>
                <c:pt idx="4">
                  <c:v>16.190000000000001</c:v>
                </c:pt>
              </c:numCache>
            </c:numRef>
          </c:val>
          <c:extLst>
            <c:ext xmlns:c16="http://schemas.microsoft.com/office/drawing/2014/chart" uri="{C3380CC4-5D6E-409C-BE32-E72D297353CC}">
              <c16:uniqueId val="{00000001-7BE2-428D-A495-228426846B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0.22</c:v>
                </c:pt>
                <c:pt idx="1">
                  <c:v>-0.2</c:v>
                </c:pt>
                <c:pt idx="2">
                  <c:v>2.79</c:v>
                </c:pt>
                <c:pt idx="3">
                  <c:v>3.37</c:v>
                </c:pt>
                <c:pt idx="4">
                  <c:v>0.04</c:v>
                </c:pt>
              </c:numCache>
            </c:numRef>
          </c:val>
          <c:smooth val="0"/>
          <c:extLst>
            <c:ext xmlns:c16="http://schemas.microsoft.com/office/drawing/2014/chart" uri="{C3380CC4-5D6E-409C-BE32-E72D297353CC}">
              <c16:uniqueId val="{00000002-7BE2-428D-A495-228426846B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0.33</c:v>
                </c:pt>
                <c:pt idx="2">
                  <c:v>#N/A</c:v>
                </c:pt>
                <c:pt idx="3">
                  <c:v>0.3</c:v>
                </c:pt>
                <c:pt idx="4">
                  <c:v>#N/A</c:v>
                </c:pt>
                <c:pt idx="5">
                  <c:v>0</c:v>
                </c:pt>
                <c:pt idx="6">
                  <c:v>#N/A</c:v>
                </c:pt>
                <c:pt idx="7">
                  <c:v>0</c:v>
                </c:pt>
                <c:pt idx="8">
                  <c:v>#N/A</c:v>
                </c:pt>
                <c:pt idx="9">
                  <c:v>0</c:v>
                </c:pt>
              </c:numCache>
            </c:numRef>
          </c:val>
          <c:extLst>
            <c:ext xmlns:c16="http://schemas.microsoft.com/office/drawing/2014/chart" uri="{C3380CC4-5D6E-409C-BE32-E72D297353CC}">
              <c16:uniqueId val="{00000000-A902-42C4-9DAB-AB7FB7EA5A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02-42C4-9DAB-AB7FB7EA5A27}"/>
            </c:ext>
          </c:extLst>
        </c:ser>
        <c:ser>
          <c:idx val="2"/>
          <c:order val="2"/>
          <c:tx>
            <c:strRef>
              <c:f>データシート!$A$29</c:f>
              <c:strCache>
                <c:ptCount val="1"/>
                <c:pt idx="0">
                  <c:v>国民健康保険診療施設費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902-42C4-9DAB-AB7FB7EA5A27}"/>
            </c:ext>
          </c:extLst>
        </c:ser>
        <c:ser>
          <c:idx val="3"/>
          <c:order val="3"/>
          <c:tx>
            <c:strRef>
              <c:f>データシート!$A$30</c:f>
              <c:strCache>
                <c:ptCount val="1"/>
                <c:pt idx="0">
                  <c:v>宝塚市営霊園事業費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902-42C4-9DAB-AB7FB7EA5A27}"/>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0.44</c:v>
                </c:pt>
                <c:pt idx="2">
                  <c:v>#N/A</c:v>
                </c:pt>
                <c:pt idx="3">
                  <c:v>0.91</c:v>
                </c:pt>
                <c:pt idx="4">
                  <c:v>#N/A</c:v>
                </c:pt>
                <c:pt idx="5">
                  <c:v>1.69</c:v>
                </c:pt>
                <c:pt idx="6">
                  <c:v>#N/A</c:v>
                </c:pt>
                <c:pt idx="7">
                  <c:v>0.75</c:v>
                </c:pt>
                <c:pt idx="8">
                  <c:v>#N/A</c:v>
                </c:pt>
                <c:pt idx="9">
                  <c:v>0.86</c:v>
                </c:pt>
              </c:numCache>
            </c:numRef>
          </c:val>
          <c:extLst>
            <c:ext xmlns:c16="http://schemas.microsoft.com/office/drawing/2014/chart" uri="{C3380CC4-5D6E-409C-BE32-E72D297353CC}">
              <c16:uniqueId val="{00000004-A902-42C4-9DAB-AB7FB7EA5A27}"/>
            </c:ext>
          </c:extLst>
        </c:ser>
        <c:ser>
          <c:idx val="5"/>
          <c:order val="5"/>
          <c:tx>
            <c:strRef>
              <c:f>データシート!$A$32</c:f>
              <c:strCache>
                <c:ptCount val="1"/>
                <c:pt idx="0">
                  <c:v>国民健康保険事業費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0.98</c:v>
                </c:pt>
                <c:pt idx="2">
                  <c:v>#N/A</c:v>
                </c:pt>
                <c:pt idx="3">
                  <c:v>1.05</c:v>
                </c:pt>
                <c:pt idx="4">
                  <c:v>#N/A</c:v>
                </c:pt>
                <c:pt idx="5">
                  <c:v>1.31</c:v>
                </c:pt>
                <c:pt idx="6">
                  <c:v>#N/A</c:v>
                </c:pt>
                <c:pt idx="7">
                  <c:v>1.7</c:v>
                </c:pt>
                <c:pt idx="8">
                  <c:v>#N/A</c:v>
                </c:pt>
                <c:pt idx="9">
                  <c:v>1.07</c:v>
                </c:pt>
              </c:numCache>
            </c:numRef>
          </c:val>
          <c:extLst>
            <c:ext xmlns:c16="http://schemas.microsoft.com/office/drawing/2014/chart" uri="{C3380CC4-5D6E-409C-BE32-E72D297353CC}">
              <c16:uniqueId val="{00000005-A902-42C4-9DAB-AB7FB7EA5A2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0.46</c:v>
                </c:pt>
                <c:pt idx="2">
                  <c:v>#N/A</c:v>
                </c:pt>
                <c:pt idx="3">
                  <c:v>1</c:v>
                </c:pt>
                <c:pt idx="4">
                  <c:v>#N/A</c:v>
                </c:pt>
                <c:pt idx="5">
                  <c:v>0.86</c:v>
                </c:pt>
                <c:pt idx="6">
                  <c:v>#N/A</c:v>
                </c:pt>
                <c:pt idx="7">
                  <c:v>0.87</c:v>
                </c:pt>
                <c:pt idx="8">
                  <c:v>#N/A</c:v>
                </c:pt>
                <c:pt idx="9">
                  <c:v>1.1200000000000001</c:v>
                </c:pt>
              </c:numCache>
            </c:numRef>
          </c:val>
          <c:extLst>
            <c:ext xmlns:c16="http://schemas.microsoft.com/office/drawing/2014/chart" uri="{C3380CC4-5D6E-409C-BE32-E72D297353CC}">
              <c16:uniqueId val="{00000006-A902-42C4-9DAB-AB7FB7EA5A2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2.75</c:v>
                </c:pt>
                <c:pt idx="1">
                  <c:v>#N/A</c:v>
                </c:pt>
                <c:pt idx="2">
                  <c:v>3.41</c:v>
                </c:pt>
                <c:pt idx="3">
                  <c:v>#N/A</c:v>
                </c:pt>
                <c:pt idx="4">
                  <c:v>1.99</c:v>
                </c:pt>
                <c:pt idx="5">
                  <c:v>#N/A</c:v>
                </c:pt>
                <c:pt idx="6">
                  <c:v>0.18</c:v>
                </c:pt>
                <c:pt idx="7">
                  <c:v>#N/A</c:v>
                </c:pt>
                <c:pt idx="8">
                  <c:v>#N/A</c:v>
                </c:pt>
                <c:pt idx="9">
                  <c:v>1.71</c:v>
                </c:pt>
              </c:numCache>
            </c:numRef>
          </c:val>
          <c:extLst>
            <c:ext xmlns:c16="http://schemas.microsoft.com/office/drawing/2014/chart" uri="{C3380CC4-5D6E-409C-BE32-E72D297353CC}">
              <c16:uniqueId val="{00000007-A902-42C4-9DAB-AB7FB7EA5A2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0.85</c:v>
                </c:pt>
                <c:pt idx="2">
                  <c:v>#N/A</c:v>
                </c:pt>
                <c:pt idx="3">
                  <c:v>1.1299999999999999</c:v>
                </c:pt>
                <c:pt idx="4">
                  <c:v>#N/A</c:v>
                </c:pt>
                <c:pt idx="5">
                  <c:v>3.34</c:v>
                </c:pt>
                <c:pt idx="6">
                  <c:v>#N/A</c:v>
                </c:pt>
                <c:pt idx="7">
                  <c:v>4.93</c:v>
                </c:pt>
                <c:pt idx="8">
                  <c:v>#N/A</c:v>
                </c:pt>
                <c:pt idx="9">
                  <c:v>2.56</c:v>
                </c:pt>
              </c:numCache>
            </c:numRef>
          </c:val>
          <c:extLst>
            <c:ext xmlns:c16="http://schemas.microsoft.com/office/drawing/2014/chart" uri="{C3380CC4-5D6E-409C-BE32-E72D297353CC}">
              <c16:uniqueId val="{00000008-A902-42C4-9DAB-AB7FB7EA5A2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8.15</c:v>
                </c:pt>
                <c:pt idx="2">
                  <c:v>#N/A</c:v>
                </c:pt>
                <c:pt idx="3">
                  <c:v>8.9600000000000009</c:v>
                </c:pt>
                <c:pt idx="4">
                  <c:v>#N/A</c:v>
                </c:pt>
                <c:pt idx="5">
                  <c:v>8.73</c:v>
                </c:pt>
                <c:pt idx="6">
                  <c:v>#N/A</c:v>
                </c:pt>
                <c:pt idx="7">
                  <c:v>8.31</c:v>
                </c:pt>
                <c:pt idx="8">
                  <c:v>#N/A</c:v>
                </c:pt>
                <c:pt idx="9">
                  <c:v>6.6</c:v>
                </c:pt>
              </c:numCache>
            </c:numRef>
          </c:val>
          <c:extLst>
            <c:ext xmlns:c16="http://schemas.microsoft.com/office/drawing/2014/chart" uri="{C3380CC4-5D6E-409C-BE32-E72D297353CC}">
              <c16:uniqueId val="{00000009-A902-42C4-9DAB-AB7FB7EA5A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7110</c:v>
                </c:pt>
                <c:pt idx="5">
                  <c:v>6845</c:v>
                </c:pt>
                <c:pt idx="8">
                  <c:v>6628</c:v>
                </c:pt>
                <c:pt idx="11">
                  <c:v>6489</c:v>
                </c:pt>
                <c:pt idx="14">
                  <c:v>6373</c:v>
                </c:pt>
              </c:numCache>
            </c:numRef>
          </c:val>
          <c:extLst>
            <c:ext xmlns:c16="http://schemas.microsoft.com/office/drawing/2014/chart" uri="{C3380CC4-5D6E-409C-BE32-E72D297353CC}">
              <c16:uniqueId val="{00000000-5220-4509-BA65-993EDA9FCE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1</c:v>
                </c:pt>
                <c:pt idx="9">
                  <c:v>0</c:v>
                </c:pt>
                <c:pt idx="12">
                  <c:v>3</c:v>
                </c:pt>
              </c:numCache>
            </c:numRef>
          </c:val>
          <c:extLst>
            <c:ext xmlns:c16="http://schemas.microsoft.com/office/drawing/2014/chart" uri="{C3380CC4-5D6E-409C-BE32-E72D297353CC}">
              <c16:uniqueId val="{00000001-5220-4509-BA65-993EDA9FCE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436</c:v>
                </c:pt>
                <c:pt idx="3">
                  <c:v>435</c:v>
                </c:pt>
                <c:pt idx="6">
                  <c:v>379</c:v>
                </c:pt>
                <c:pt idx="9">
                  <c:v>537</c:v>
                </c:pt>
                <c:pt idx="12">
                  <c:v>434</c:v>
                </c:pt>
              </c:numCache>
            </c:numRef>
          </c:val>
          <c:extLst>
            <c:ext xmlns:c16="http://schemas.microsoft.com/office/drawing/2014/chart" uri="{C3380CC4-5D6E-409C-BE32-E72D297353CC}">
              <c16:uniqueId val="{00000002-5220-4509-BA65-993EDA9FCE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c:v>
                </c:pt>
                <c:pt idx="3">
                  <c:v>11</c:v>
                </c:pt>
                <c:pt idx="6">
                  <c:v>10</c:v>
                </c:pt>
                <c:pt idx="9">
                  <c:v>4</c:v>
                </c:pt>
                <c:pt idx="12">
                  <c:v>2</c:v>
                </c:pt>
              </c:numCache>
            </c:numRef>
          </c:val>
          <c:extLst>
            <c:ext xmlns:c16="http://schemas.microsoft.com/office/drawing/2014/chart" uri="{C3380CC4-5D6E-409C-BE32-E72D297353CC}">
              <c16:uniqueId val="{00000003-5220-4509-BA65-993EDA9FCE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1406</c:v>
                </c:pt>
                <c:pt idx="3">
                  <c:v>1402</c:v>
                </c:pt>
                <c:pt idx="6">
                  <c:v>1382</c:v>
                </c:pt>
                <c:pt idx="9">
                  <c:v>1161</c:v>
                </c:pt>
                <c:pt idx="12">
                  <c:v>1255</c:v>
                </c:pt>
              </c:numCache>
            </c:numRef>
          </c:val>
          <c:extLst>
            <c:ext xmlns:c16="http://schemas.microsoft.com/office/drawing/2014/chart" uri="{C3380CC4-5D6E-409C-BE32-E72D297353CC}">
              <c16:uniqueId val="{00000004-5220-4509-BA65-993EDA9FCE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20-4509-BA65-993EDA9FCE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20-4509-BA65-993EDA9FCE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6598</c:v>
                </c:pt>
                <c:pt idx="3">
                  <c:v>6477</c:v>
                </c:pt>
                <c:pt idx="6">
                  <c:v>6513</c:v>
                </c:pt>
                <c:pt idx="9">
                  <c:v>6806</c:v>
                </c:pt>
                <c:pt idx="12">
                  <c:v>6871</c:v>
                </c:pt>
              </c:numCache>
            </c:numRef>
          </c:val>
          <c:extLst>
            <c:ext xmlns:c16="http://schemas.microsoft.com/office/drawing/2014/chart" uri="{C3380CC4-5D6E-409C-BE32-E72D297353CC}">
              <c16:uniqueId val="{00000007-5220-4509-BA65-993EDA9FCE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1345</c:v>
                </c:pt>
                <c:pt idx="2">
                  <c:v>#N/A</c:v>
                </c:pt>
                <c:pt idx="3">
                  <c:v>#N/A</c:v>
                </c:pt>
                <c:pt idx="4">
                  <c:v>1481</c:v>
                </c:pt>
                <c:pt idx="5">
                  <c:v>#N/A</c:v>
                </c:pt>
                <c:pt idx="6">
                  <c:v>#N/A</c:v>
                </c:pt>
                <c:pt idx="7">
                  <c:v>1657</c:v>
                </c:pt>
                <c:pt idx="8">
                  <c:v>#N/A</c:v>
                </c:pt>
                <c:pt idx="9">
                  <c:v>#N/A</c:v>
                </c:pt>
                <c:pt idx="10">
                  <c:v>2019</c:v>
                </c:pt>
                <c:pt idx="11">
                  <c:v>#N/A</c:v>
                </c:pt>
                <c:pt idx="12">
                  <c:v>#N/A</c:v>
                </c:pt>
                <c:pt idx="13">
                  <c:v>2192</c:v>
                </c:pt>
                <c:pt idx="14">
                  <c:v>#N/A</c:v>
                </c:pt>
              </c:numCache>
            </c:numRef>
          </c:val>
          <c:smooth val="0"/>
          <c:extLst>
            <c:ext xmlns:c16="http://schemas.microsoft.com/office/drawing/2014/chart" uri="{C3380CC4-5D6E-409C-BE32-E72D297353CC}">
              <c16:uniqueId val="{00000008-5220-4509-BA65-993EDA9FCE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58309</c:v>
                </c:pt>
                <c:pt idx="5">
                  <c:v>58215</c:v>
                </c:pt>
                <c:pt idx="8">
                  <c:v>57750</c:v>
                </c:pt>
                <c:pt idx="11">
                  <c:v>57849</c:v>
                </c:pt>
                <c:pt idx="14">
                  <c:v>56638</c:v>
                </c:pt>
              </c:numCache>
            </c:numRef>
          </c:val>
          <c:extLst>
            <c:ext xmlns:c16="http://schemas.microsoft.com/office/drawing/2014/chart" uri="{C3380CC4-5D6E-409C-BE32-E72D297353CC}">
              <c16:uniqueId val="{00000000-7A5B-4EA4-B345-CF6B4530FB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18769</c:v>
                </c:pt>
                <c:pt idx="5">
                  <c:v>17461</c:v>
                </c:pt>
                <c:pt idx="8">
                  <c:v>15215</c:v>
                </c:pt>
                <c:pt idx="11">
                  <c:v>14074</c:v>
                </c:pt>
                <c:pt idx="14">
                  <c:v>11865</c:v>
                </c:pt>
              </c:numCache>
            </c:numRef>
          </c:val>
          <c:extLst>
            <c:ext xmlns:c16="http://schemas.microsoft.com/office/drawing/2014/chart" uri="{C3380CC4-5D6E-409C-BE32-E72D297353CC}">
              <c16:uniqueId val="{00000001-7A5B-4EA4-B345-CF6B4530FB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13064</c:v>
                </c:pt>
                <c:pt idx="5">
                  <c:v>13330</c:v>
                </c:pt>
                <c:pt idx="8">
                  <c:v>14186</c:v>
                </c:pt>
                <c:pt idx="11">
                  <c:v>16203</c:v>
                </c:pt>
                <c:pt idx="14">
                  <c:v>20555</c:v>
                </c:pt>
              </c:numCache>
            </c:numRef>
          </c:val>
          <c:extLst>
            <c:ext xmlns:c16="http://schemas.microsoft.com/office/drawing/2014/chart" uri="{C3380CC4-5D6E-409C-BE32-E72D297353CC}">
              <c16:uniqueId val="{00000002-7A5B-4EA4-B345-CF6B4530FB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5B-4EA4-B345-CF6B4530FB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5B-4EA4-B345-CF6B4530FB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2092</c:v>
                </c:pt>
                <c:pt idx="3">
                  <c:v>2103</c:v>
                </c:pt>
                <c:pt idx="6">
                  <c:v>2079</c:v>
                </c:pt>
                <c:pt idx="9">
                  <c:v>2227</c:v>
                </c:pt>
                <c:pt idx="12">
                  <c:v>1899</c:v>
                </c:pt>
              </c:numCache>
            </c:numRef>
          </c:val>
          <c:extLst>
            <c:ext xmlns:c16="http://schemas.microsoft.com/office/drawing/2014/chart" uri="{C3380CC4-5D6E-409C-BE32-E72D297353CC}">
              <c16:uniqueId val="{00000005-7A5B-4EA4-B345-CF6B4530FB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6287</c:v>
                </c:pt>
                <c:pt idx="3">
                  <c:v>6059</c:v>
                </c:pt>
                <c:pt idx="6">
                  <c:v>5826</c:v>
                </c:pt>
                <c:pt idx="9">
                  <c:v>5691</c:v>
                </c:pt>
                <c:pt idx="12">
                  <c:v>5476</c:v>
                </c:pt>
              </c:numCache>
            </c:numRef>
          </c:val>
          <c:extLst>
            <c:ext xmlns:c16="http://schemas.microsoft.com/office/drawing/2014/chart" uri="{C3380CC4-5D6E-409C-BE32-E72D297353CC}">
              <c16:uniqueId val="{00000006-7A5B-4EA4-B345-CF6B4530FB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36</c:v>
                </c:pt>
                <c:pt idx="3">
                  <c:v>25</c:v>
                </c:pt>
                <c:pt idx="6">
                  <c:v>15</c:v>
                </c:pt>
                <c:pt idx="9">
                  <c:v>12</c:v>
                </c:pt>
                <c:pt idx="12">
                  <c:v>9</c:v>
                </c:pt>
              </c:numCache>
            </c:numRef>
          </c:val>
          <c:extLst>
            <c:ext xmlns:c16="http://schemas.microsoft.com/office/drawing/2014/chart" uri="{C3380CC4-5D6E-409C-BE32-E72D297353CC}">
              <c16:uniqueId val="{00000007-7A5B-4EA4-B345-CF6B4530FB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14278</c:v>
                </c:pt>
                <c:pt idx="3">
                  <c:v>12861</c:v>
                </c:pt>
                <c:pt idx="6">
                  <c:v>11361</c:v>
                </c:pt>
                <c:pt idx="9">
                  <c:v>10012</c:v>
                </c:pt>
                <c:pt idx="12">
                  <c:v>9226</c:v>
                </c:pt>
              </c:numCache>
            </c:numRef>
          </c:val>
          <c:extLst>
            <c:ext xmlns:c16="http://schemas.microsoft.com/office/drawing/2014/chart" uri="{C3380CC4-5D6E-409C-BE32-E72D297353CC}">
              <c16:uniqueId val="{00000008-7A5B-4EA4-B345-CF6B4530FB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3232</c:v>
                </c:pt>
                <c:pt idx="3">
                  <c:v>3169</c:v>
                </c:pt>
                <c:pt idx="6">
                  <c:v>2932</c:v>
                </c:pt>
                <c:pt idx="9">
                  <c:v>2900</c:v>
                </c:pt>
                <c:pt idx="12">
                  <c:v>2654</c:v>
                </c:pt>
              </c:numCache>
            </c:numRef>
          </c:val>
          <c:extLst>
            <c:ext xmlns:c16="http://schemas.microsoft.com/office/drawing/2014/chart" uri="{C3380CC4-5D6E-409C-BE32-E72D297353CC}">
              <c16:uniqueId val="{00000009-7A5B-4EA4-B345-CF6B4530FB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72866</c:v>
                </c:pt>
                <c:pt idx="3">
                  <c:v>73644</c:v>
                </c:pt>
                <c:pt idx="6">
                  <c:v>72599</c:v>
                </c:pt>
                <c:pt idx="9">
                  <c:v>72364</c:v>
                </c:pt>
                <c:pt idx="12">
                  <c:v>71007</c:v>
                </c:pt>
              </c:numCache>
            </c:numRef>
          </c:val>
          <c:extLst>
            <c:ext xmlns:c16="http://schemas.microsoft.com/office/drawing/2014/chart" uri="{C3380CC4-5D6E-409C-BE32-E72D297353CC}">
              <c16:uniqueId val="{0000000A-7A5B-4EA4-B345-CF6B4530FB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8649</c:v>
                </c:pt>
                <c:pt idx="2">
                  <c:v>#N/A</c:v>
                </c:pt>
                <c:pt idx="3">
                  <c:v>#N/A</c:v>
                </c:pt>
                <c:pt idx="4">
                  <c:v>8855</c:v>
                </c:pt>
                <c:pt idx="5">
                  <c:v>#N/A</c:v>
                </c:pt>
                <c:pt idx="6">
                  <c:v>#N/A</c:v>
                </c:pt>
                <c:pt idx="7">
                  <c:v>7661</c:v>
                </c:pt>
                <c:pt idx="8">
                  <c:v>#N/A</c:v>
                </c:pt>
                <c:pt idx="9">
                  <c:v>#N/A</c:v>
                </c:pt>
                <c:pt idx="10">
                  <c:v>5079</c:v>
                </c:pt>
                <c:pt idx="11">
                  <c:v>#N/A</c:v>
                </c:pt>
                <c:pt idx="12">
                  <c:v>#N/A</c:v>
                </c:pt>
                <c:pt idx="13">
                  <c:v>1214</c:v>
                </c:pt>
                <c:pt idx="14">
                  <c:v>#N/A</c:v>
                </c:pt>
              </c:numCache>
            </c:numRef>
          </c:val>
          <c:smooth val="0"/>
          <c:extLst>
            <c:ext xmlns:c16="http://schemas.microsoft.com/office/drawing/2014/chart" uri="{C3380CC4-5D6E-409C-BE32-E72D297353CC}">
              <c16:uniqueId val="{0000000B-7A5B-4EA4-B345-CF6B4530FB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5660</c:v>
                </c:pt>
                <c:pt idx="1">
                  <c:v>6418</c:v>
                </c:pt>
                <c:pt idx="2">
                  <c:v>7612</c:v>
                </c:pt>
              </c:numCache>
            </c:numRef>
          </c:val>
          <c:extLst>
            <c:ext xmlns:c16="http://schemas.microsoft.com/office/drawing/2014/chart" uri="{C3380CC4-5D6E-409C-BE32-E72D297353CC}">
              <c16:uniqueId val="{00000000-8557-488A-88CF-BADC2C80EF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246</c:v>
                </c:pt>
                <c:pt idx="1">
                  <c:v>246</c:v>
                </c:pt>
                <c:pt idx="2">
                  <c:v>446</c:v>
                </c:pt>
              </c:numCache>
            </c:numRef>
          </c:val>
          <c:extLst>
            <c:ext xmlns:c16="http://schemas.microsoft.com/office/drawing/2014/chart" uri="{C3380CC4-5D6E-409C-BE32-E72D297353CC}">
              <c16:uniqueId val="{00000001-8557-488A-88CF-BADC2C80EF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4863</c:v>
                </c:pt>
                <c:pt idx="1">
                  <c:v>6160</c:v>
                </c:pt>
                <c:pt idx="2">
                  <c:v>8750</c:v>
                </c:pt>
              </c:numCache>
            </c:numRef>
          </c:val>
          <c:extLst>
            <c:ext xmlns:c16="http://schemas.microsoft.com/office/drawing/2014/chart" uri="{C3380CC4-5D6E-409C-BE32-E72D297353CC}">
              <c16:uniqueId val="{00000002-8557-488A-88CF-BADC2C80EF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752381023427118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{745ED12C-EA2E-4846-8F44-C45D8CF59838}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0C9-4E41-9DB4-A16DF8B6ED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{A23A0A67-B03E-4262-89FD-F1DBBE4A7C64}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C9-4E41-9DB4-A16DF8B6ED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{19D4502F-286F-428F-8805-2675F53BD1CF}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C9-4E41-9DB4-A16DF8B6ED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{EE285118-A0C7-473C-B797-D85A98EE91E5}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C9-4E41-9DB4-A16DF8B6ED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{9B551FD4-9187-463C-95B1-CD961C394F58}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C9-4E41-9DB4-A16DF8B6ED03}"/>
                </c:ext>
              </c:extLst>
            </c:dLbl>
            <c:dLbl>
              <c:idx val="8"/>
              <c:layout>
                <c:manualLayout>
                  <c:x val="0"/>
                  <c:y val="1.4752381023427035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{4C5AD123-5139-40C9-9B15-5922354F0D8F}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0C9-4E41-9DB4-A16DF8B6ED03}"/>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{73ED875F-194A-4BA7-9FD5-9B83E1D305EB}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0C9-4E41-9DB4-A16DF8B6ED03}"/>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{D1D79E3F-9039-44B2-BA8E-B2CFE212D933}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0C9-4E41-9DB4-A16DF8B6ED03}"/>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{0E1C8217-87D1-45E9-865D-6015E519FF56}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0C9-4E41-9DB4-A16DF8B6ED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73.400000000000006</c:v>
                </c:pt>
                <c:pt idx="8">
                  <c:v>74.2</c:v>
                </c:pt>
                <c:pt idx="16">
                  <c:v>74.5</c:v>
                </c:pt>
                <c:pt idx="24">
                  <c:v>75.099999999999994</c:v>
                </c:pt>
                <c:pt idx="32">
                  <c:v>75.400000000000006</c:v>
                </c:pt>
              </c:numCache>
            </c:numRef>
          </c:xVal>
          <c:yVal>
            <c:numRef>
              <c:f>公会計指標分析・財政指標組合せ分析表!$BP$51:$DC$51</c:f>
              <c:numCache>
                <c:formatCode>#,##0.0;"▲ "#,##0.0</c:formatCode>
                <c:ptCount val="40"/>
                <c:pt idx="0">
                  <c:v>22.1</c:v>
                </c:pt>
                <c:pt idx="8">
                  <c:v>22.6</c:v>
                </c:pt>
                <c:pt idx="16">
                  <c:v>18.899999999999999</c:v>
                </c:pt>
                <c:pt idx="24">
                  <c:v>11.7</c:v>
                </c:pt>
                <c:pt idx="32">
                  <c:v>2.8</c:v>
                </c:pt>
              </c:numCache>
            </c:numRef>
          </c:yVal>
          <c:smooth val="0"/>
          <c:extLst>
            <c:ext xmlns:c16="http://schemas.microsoft.com/office/drawing/2014/chart" uri="{C3380CC4-5D6E-409C-BE32-E72D297353CC}">
              <c16:uniqueId val="{00000009-50C9-4E41-9DB4-A16DF8B6ED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{5B058EAE-4EAE-4BC3-8D2E-043E5DE29D8E}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0C9-4E41-9DB4-A16DF8B6ED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{1231B75D-26FA-436B-8AFC-11BE005E3D02}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C9-4E41-9DB4-A16DF8B6ED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{CD1DB563-C198-4336-B7B8-51AB1D61F8A5}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C9-4E41-9DB4-A16DF8B6ED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{F9970844-EAFC-40E8-8689-0E81B818668B}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C9-4E41-9DB4-A16DF8B6ED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{3DC027AC-BC4F-486B-B6FC-B399841D4321}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C9-4E41-9DB4-A16DF8B6ED03}"/>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{4031D087-443B-48F6-A24B-26533C9E7939}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0C9-4E41-9DB4-A16DF8B6ED03}"/>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{DF81C908-C415-4C7E-9976-3AD21A7879FD}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0C9-4E41-9DB4-A16DF8B6ED03}"/>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{9B589A82-81AB-49DA-B502-E7A6E7E2E85D}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0C9-4E41-9DB4-A16DF8B6ED03}"/>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{E8C8ADDF-A2D0-4CF3-BC9D-00773BEC9DD5}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0C9-4E41-9DB4-A16DF8B6ED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61.9</c:v>
                </c:pt>
                <c:pt idx="24">
                  <c:v>62.5</c:v>
                </c:pt>
                <c:pt idx="32">
                  <c:v>63.5</c:v>
                </c:pt>
              </c:numCache>
            </c:numRef>
          </c:xVal>
          <c:yVal>
            <c:numRef>
              <c:f>公会計指標分析・財政指標組合せ分析表!$BP$55:$DC$55</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50C9-4E41-9DB4-A16DF8B6ED0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{7C6A50D6-DB43-4022-9863-FAB337093E10}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5AF-48BF-81D2-E633D8C66A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{21D8FFB4-1378-4286-AD4C-9C4903E349AF}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AF-48BF-81D2-E633D8C66A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{BF2555D9-5A5D-4176-9510-5104AA965849}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AF-48BF-81D2-E633D8C66A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{8CFEDE1D-B763-48BB-BDFB-B3101443D6AB}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AF-48BF-81D2-E633D8C66A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{F19C0809-F0E5-40C6-AD6F-FCF2282DFEBA}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AF-48BF-81D2-E633D8C66AB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{A3F83DD0-8C17-4250-808F-431B1335EE47}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5AF-48BF-81D2-E633D8C66AB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{A4683FF6-2905-42B8-B3C9-557345ADBCE2}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5AF-48BF-81D2-E633D8C66AB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{30EC980F-B93C-4D80-B001-D80BCBCD42BF}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5AF-48BF-81D2-E633D8C66AB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{08B6C27F-AB88-4736-BEE7-E4FD7DC7E641}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5AF-48BF-81D2-E633D8C66A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3.6</c:v>
                </c:pt>
                <c:pt idx="16">
                  <c:v>3.7</c:v>
                </c:pt>
                <c:pt idx="24">
                  <c:v>4.0999999999999996</c:v>
                </c:pt>
                <c:pt idx="32">
                  <c:v>4.5999999999999996</c:v>
                </c:pt>
              </c:numCache>
            </c:numRef>
          </c:xVal>
          <c:yVal>
            <c:numRef>
              <c:f>公会計指標分析・財政指標組合せ分析表!$BP$73:$DC$73</c:f>
              <c:numCache>
                <c:formatCode>#,##0.0;"▲ "#,##0.0</c:formatCode>
                <c:ptCount val="40"/>
                <c:pt idx="0">
                  <c:v>22.1</c:v>
                </c:pt>
                <c:pt idx="8">
                  <c:v>22.6</c:v>
                </c:pt>
                <c:pt idx="16">
                  <c:v>18.899999999999999</c:v>
                </c:pt>
                <c:pt idx="24">
                  <c:v>11.7</c:v>
                </c:pt>
                <c:pt idx="32">
                  <c:v>2.8</c:v>
                </c:pt>
              </c:numCache>
            </c:numRef>
          </c:yVal>
          <c:smooth val="0"/>
          <c:extLst>
            <c:ext xmlns:c16="http://schemas.microsoft.com/office/drawing/2014/chart" uri="{C3380CC4-5D6E-409C-BE32-E72D297353CC}">
              <c16:uniqueId val="{00000009-E5AF-48BF-81D2-E633D8C66A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{B9EA1805-CD2B-4B70-90AA-BEA3AEEB79CE}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5AF-48BF-81D2-E633D8C66A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{E66FEFD4-A7C9-4F28-BB8F-656D4423E033}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AF-48BF-81D2-E633D8C66A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{0E70AAF1-4EF8-4972-8CAE-1CE65D8604A7}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AF-48BF-81D2-E633D8C66A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{C33BC42C-4844-457C-8FB6-A96A96EAB465}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AF-48BF-81D2-E633D8C66A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{D7AD566F-175D-48C6-95B6-0F426371F23B}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AF-48BF-81D2-E633D8C66AB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{DFD2B6EF-D906-4797-A4ED-C4077143676C}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5AF-48BF-81D2-E633D8C66AB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{C38055E7-A102-42CC-AB01-ADDE090B96C1}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5AF-48BF-81D2-E633D8C66AB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{37AA3E43-150B-4A26-A087-2A19B76FC39C}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5AF-48BF-81D2-E633D8C66AB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{FA7BFFEA-344A-4552-AC34-DF10B2CD9F8B}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5AF-48BF-81D2-E633D8C66A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3.6</c:v>
                </c:pt>
                <c:pt idx="32">
                  <c:v>4</c:v>
                </c:pt>
              </c:numCache>
            </c:numRef>
          </c:xVal>
          <c:yVal>
            <c:numRef>
              <c:f>公会計指標分析・財政指標組合せ分析表!$BP$77:$DC$77</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E5AF-48BF-81D2-E633D8C66AB2}"/>
            </c:ext>
          </c:extLst>
        </c:ser>
        <c:dLbls>
          <c:showLegendKey val="0"/>
          <c:showVal val="1"/>
          <c:showCatName val="0"/>
          <c:showSerName val="0"/>
          <c:showPercent val="0"/>
          <c:showBubbleSize val="0"/>
        </c:dLbls>
        <c:axId val="84219776"/>
        <c:axId val="84234240"/>
      </c:scatterChart>
      <c:valAx>
        <c:axId val="84219776"/>
        <c:scaling>
          <c:orientation val="maxMin"/>
          <c:max val="5"/>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実質公債費比率の分子については、昨年度より約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　主な要因は、元利償還金が約</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億円の増、公営企業債の元利償還金に対する繰入金が約</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億円の増、特定財源が約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億円の減、準公債費（債務負担行為）が約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億円の減となったこと等によるものである。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分子となる将来負担額においては、公営企業債等繰入見込額が約</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億円の減したことなどにより、将来負担額が約</a:t>
          </a:r>
          <a:r>
            <a:rPr kumimoji="1" lang="en-US" altLang="ja-JP" sz="1400">
              <a:latin typeface="ＭＳ ゴシック" pitchFamily="49" charset="-128"/>
              <a:ea typeface="ＭＳ ゴシック" pitchFamily="49" charset="-128"/>
            </a:rPr>
            <a:t>29.3</a:t>
          </a:r>
          <a:r>
            <a:rPr kumimoji="1" lang="ja-JP" altLang="en-US" sz="1400">
              <a:latin typeface="ＭＳ ゴシック" pitchFamily="49" charset="-128"/>
              <a:ea typeface="ＭＳ ゴシック" pitchFamily="49" charset="-128"/>
            </a:rPr>
            <a:t>億円の減となった。さらに、分子から控除される充当可能財源等が、充当可能基金の約</a:t>
          </a:r>
          <a:r>
            <a:rPr kumimoji="1" lang="en-US" altLang="ja-JP" sz="1400">
              <a:latin typeface="ＭＳ ゴシック" pitchFamily="49" charset="-128"/>
              <a:ea typeface="ＭＳ ゴシック" pitchFamily="49" charset="-128"/>
            </a:rPr>
            <a:t>43.5</a:t>
          </a:r>
          <a:r>
            <a:rPr kumimoji="1" lang="ja-JP" altLang="en-US" sz="1400">
              <a:latin typeface="ＭＳ ゴシック" pitchFamily="49" charset="-128"/>
              <a:ea typeface="ＭＳ ゴシック" pitchFamily="49" charset="-128"/>
            </a:rPr>
            <a:t>億円の増等により、約</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億円増となったことによる。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公共施設の老朽化に備え、公共施設等整備保全基金に毎年一定額を積み立てていく。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公共施設等整備保全基金：公共施設の整備・保全等</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新ごみ処理施設建設基金：新ごみ処理施設の建設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障碍（がい）福祉基金：障碍（がい）福祉施策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都市計画事業基金：都市計画・土地区画整理事業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ふるさとまちづくり基金：ふるさと納税を活用したまちづくり施策</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障碍（がい）福祉基金：約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新ごみ処理施設建設基金：新ごみ処理施設の建設のため、財政見通しに定める額を積み立てていく。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億円以上を積み立て、建物施設・インフラ施設の維持更新などに備える。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市税や交付税が増となった結果、実質収支が黒字となったことで約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復旧などに対応し安定した財政運営を行うため、一定の金額の確保に努める。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公債費の増加に対応するための計画的な積立により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市債の適正な管理に必要な財源を確保し、将来にわたる財政の健全運営に備える。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E4644F-0A50-4486-9111-4F183DF40D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EC40F4-6E4D-4BD2-BEE4-892E7D30EC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70EB6B7-98BF-42DF-8D6F-317F8E9121C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161271E-566F-4E6D-9836-49F76A050EE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C1E968E-50BB-4B44-A93C-55C7120DE13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453FA88-D638-4451-94D2-70DDA80514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C6554C4-9662-4CB9-B36A-DADD8DFBC65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4C987F4-9D71-4D50-B40A-8FAAAF90FB4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6529159-A25B-4959-88AC-DB378285B4E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CCC849D-DC8D-4BF0-AFFB-31FE73804B2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C8AA5C0-68C1-45DA-85C9-9FAE3F3E221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4760417-6FEB-464D-BCDE-7C4D20C14C9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2FB21D9-D271-4C50-A377-2DF9A61926B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48B13AB-4F0D-44CF-99C1-369759EEA7C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F574E60-2ABA-4C72-B7B5-D11ED869E08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A0AC7DC-7C93-41D8-9318-CDF5A120FC7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666A99E-61A2-4865-B506-2DF40D9ADA9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A4D5017-4C17-432A-96CA-F275D5F3786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CF04790-D9C5-4DDE-A992-47865A5664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7A0EDE0-AB09-4B40-9CD3-D6D56AC859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AE6177A-370C-4737-BFC7-7DE541C392C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EC04076-62A6-4A55-8E31-5644646D749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43D71CB-6BAD-4228-BAF2-EAC2A3FE63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4978706-221D-4FAF-9CEB-B66414DB766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EAA66F5-87C3-4C94-840B-E585D5CDDA2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2C3DFAC-0D20-4CCA-BC20-B17C01AD2A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EE8DFCB-895F-43F4-81D9-5185B09E245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3F52D68-30DF-49AE-8E53-AB81BB3E46E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F0A5A8F-E6F2-4C97-951E-206AD461E0A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910DEBF-483D-4FE3-8FD1-40324C1CFB3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3C79976-159C-43FD-BBB2-C4D6E8C081C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A3D87FD-BFCA-4E6A-9A5A-18EED77DB9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37F6C8EF-A934-4B27-9666-EFFDA63788AD}"/>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A6863A8-E69D-43C6-906D-F01AD5DE047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5E42A14-2F74-4818-BDB6-69DDDD09380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CB2228F-4FD5-431F-B154-A327C4F224B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6E37B68-CFDA-4F33-9C23-2379886BE89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02B23C1-CE33-4D41-AC61-40216CEA094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02F2C08-E2BF-4D25-9071-07B7D2902E9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1BBED5D-4C5C-428A-B5BE-99B3C622C95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BDA1BA0-93DF-4BBE-BD10-F745236AAB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C596CE0-E697-486F-9353-55CE102D943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7B39EAC-5FB3-419C-A505-D1B34F0C001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76AD87F-CCBE-4ABE-9915-A558FADE0C1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408B6B3-37BD-4E83-A53E-AA007320805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1A1522C-558F-42A0-A70A-42D5DC1A789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ECBFCFC-91F9-4543-88AE-ECE12FBB51A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年度は償却資産の取得価額は増加したものの、減価償却累計額の増加により、前年度に比べて</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ポイント悪化した。償却資産を科目別でみると、事業用建物とインフラ資産の工作物の比率が大きいが、インフラ資産の工作物については近年の更新により少しずつ改善している。建物については平成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年度策定の宝塚市公共施設等総合管理計画</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月改定）</a:t>
          </a:r>
          <a:r>
            <a:rPr kumimoji="1" lang="ja-JP" altLang="ja-JP" sz="900">
              <a:solidFill>
                <a:schemeClr val="dk1"/>
              </a:solidFill>
              <a:effectLst/>
              <a:latin typeface="+mn-lt"/>
              <a:ea typeface="+mn-ea"/>
              <a:cs typeface="+mn-cs"/>
            </a:rPr>
            <a:t>、令和元年度策定の宝塚市公共施設（建物施設）保有量最適化方針により、令和</a:t>
          </a:r>
          <a:r>
            <a:rPr kumimoji="1" lang="en-US" altLang="ja-JP" sz="900">
              <a:solidFill>
                <a:schemeClr val="dk1"/>
              </a:solidFill>
              <a:effectLst/>
              <a:latin typeface="+mn-lt"/>
              <a:ea typeface="+mn-ea"/>
              <a:cs typeface="+mn-cs"/>
            </a:rPr>
            <a:t>17</a:t>
          </a:r>
          <a:r>
            <a:rPr kumimoji="1" lang="ja-JP" altLang="ja-JP" sz="900">
              <a:solidFill>
                <a:schemeClr val="dk1"/>
              </a:solidFill>
              <a:effectLst/>
              <a:latin typeface="+mn-lt"/>
              <a:ea typeface="+mn-ea"/>
              <a:cs typeface="+mn-cs"/>
            </a:rPr>
            <a:t>年度までに総延床面積を</a:t>
          </a:r>
          <a:r>
            <a:rPr kumimoji="1" lang="en-US" altLang="ja-JP" sz="900">
              <a:solidFill>
                <a:schemeClr val="dk1"/>
              </a:solidFill>
              <a:effectLst/>
              <a:latin typeface="+mn-lt"/>
              <a:ea typeface="+mn-ea"/>
              <a:cs typeface="+mn-cs"/>
            </a:rPr>
            <a:t>6.2%</a:t>
          </a:r>
          <a:r>
            <a:rPr kumimoji="1" lang="ja-JP" altLang="ja-JP" sz="900">
              <a:solidFill>
                <a:schemeClr val="dk1"/>
              </a:solidFill>
              <a:effectLst/>
              <a:latin typeface="+mn-lt"/>
              <a:ea typeface="+mn-ea"/>
              <a:cs typeface="+mn-cs"/>
            </a:rPr>
            <a:t>削減するという目標を掲げ、最適化を進めている。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9E38523-3463-4C93-B69A-DEF03079A1C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72395BF-CFC3-4723-8558-B9B01CAF73B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5D16AF0-1422-42A4-A956-C1166F8F8EB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F6654F3-750A-4D6D-9833-87D988BFD60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65139CF4-E904-4619-AFD4-94F8E88BF48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5AF6A0B-108C-4B07-BE8E-20A39FB5D7B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429144D-6B24-4083-B38E-95ED7CBA759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04B2955-F41D-4611-BCE2-7B5D91EB282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FF8A5E2F-3AA0-45B8-9C77-C69DC3A3FB4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C022EBD-ADE5-46DE-B767-536C82076A1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6DC12213-27B7-4514-AA00-EAABE5314CC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8204495-33D0-41FF-BA44-54726F92694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4D234B5-13CF-4B73-B51F-AF3CFAAB9C9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28B41911-633D-4576-B4EC-CCFBA1C54F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63" name="直線コネクタ 62">
          <a:extLst>
            <a:ext uri="{FF2B5EF4-FFF2-40B4-BE49-F238E27FC236}">
              <a16:creationId xmlns:a16="http://schemas.microsoft.com/office/drawing/2014/main" id="{EECAD417-CDC1-4B18-8C3C-9811BF6C82C7}"/>
            </a:ext>
          </a:extLst>
        </xdr:cNvPr>
        <xdr:cNvCxnSpPr/>
      </xdr:nvCxnSpPr>
      <xdr:spPr>
        <a:xfrm flipV="1">
          <a:off x="4760595" y="5445252"/>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4" name="有形固定資産減価償却率最小値テキスト">
          <a:extLst>
            <a:ext uri="{FF2B5EF4-FFF2-40B4-BE49-F238E27FC236}">
              <a16:creationId xmlns:a16="http://schemas.microsoft.com/office/drawing/2014/main" id="{D647C7A6-5A73-4CA4-864D-CAA701068827}"/>
            </a:ext>
          </a:extLst>
        </xdr:cNvPr>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5" name="直線コネクタ 64">
          <a:extLst>
            <a:ext uri="{FF2B5EF4-FFF2-40B4-BE49-F238E27FC236}">
              <a16:creationId xmlns:a16="http://schemas.microsoft.com/office/drawing/2014/main" id="{869B9B41-943F-48B8-B03D-22115701E55C}"/>
            </a:ext>
          </a:extLst>
        </xdr:cNvPr>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a:extLst>
            <a:ext uri="{FF2B5EF4-FFF2-40B4-BE49-F238E27FC236}">
              <a16:creationId xmlns:a16="http://schemas.microsoft.com/office/drawing/2014/main" id="{B15F4128-0CB7-4A88-8C3C-2407C02D5A28}"/>
            </a:ext>
          </a:extLst>
        </xdr:cNvPr>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a:extLst>
            <a:ext uri="{FF2B5EF4-FFF2-40B4-BE49-F238E27FC236}">
              <a16:creationId xmlns:a16="http://schemas.microsoft.com/office/drawing/2014/main" id="{24353A8B-1FC2-4341-8101-3AF9177BF26F}"/>
            </a:ext>
          </a:extLst>
        </xdr:cNvPr>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8" name="有形固定資産減価償却率平均値テキスト">
          <a:extLst>
            <a:ext uri="{FF2B5EF4-FFF2-40B4-BE49-F238E27FC236}">
              <a16:creationId xmlns:a16="http://schemas.microsoft.com/office/drawing/2014/main" id="{68757C50-3B44-4CD3-B70B-0D667334CF2C}"/>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D7BE0421-BB1D-40E5-B9F0-340C540B12D3}"/>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0" name="フローチャート: 判断 69">
          <a:extLst>
            <a:ext uri="{FF2B5EF4-FFF2-40B4-BE49-F238E27FC236}">
              <a16:creationId xmlns:a16="http://schemas.microsoft.com/office/drawing/2014/main" id="{74D0BEF7-7433-4ECA-86CF-21F087425B7F}"/>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71" name="フローチャート: 判断 70">
          <a:extLst>
            <a:ext uri="{FF2B5EF4-FFF2-40B4-BE49-F238E27FC236}">
              <a16:creationId xmlns:a16="http://schemas.microsoft.com/office/drawing/2014/main" id="{4C6247D0-89B0-4D58-BA22-A767ED384669}"/>
            </a:ext>
          </a:extLst>
        </xdr:cNvPr>
        <xdr:cNvSpPr/>
      </xdr:nvSpPr>
      <xdr:spPr>
        <a:xfrm>
          <a:off x="3238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a:extLst>
            <a:ext uri="{FF2B5EF4-FFF2-40B4-BE49-F238E27FC236}">
              <a16:creationId xmlns:a16="http://schemas.microsoft.com/office/drawing/2014/main" id="{B0D54746-279F-4634-BB2D-03C5733549E2}"/>
            </a:ext>
          </a:extLst>
        </xdr:cNvPr>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a:extLst>
            <a:ext uri="{FF2B5EF4-FFF2-40B4-BE49-F238E27FC236}">
              <a16:creationId xmlns:a16="http://schemas.microsoft.com/office/drawing/2014/main" id="{1B2C9378-50E9-4FDA-9C05-6326AE1403A2}"/>
            </a:ext>
          </a:extLst>
        </xdr:cNvPr>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3B328EA-9CF5-495C-96BF-423F6DEFC06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0FB2783-8BD4-41A4-ACCF-AF5DDF78465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8922B28-9619-4B20-8ADB-CE531E5F3A8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BE7CDA0-0297-4DF2-8C70-3B768C1456E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ECA3BBE-736B-4BC1-B98F-08701B45615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1397</xdr:rowOff>
    </xdr:from>
    <xdr:to>
      <xdr:col>23</xdr:col>
      <xdr:colOff>136525</xdr:colOff>
      <xdr:row>33</xdr:row>
      <xdr:rowOff>102997</xdr:rowOff>
    </xdr:to>
    <xdr:sp macro="" textlink="">
      <xdr:nvSpPr>
        <xdr:cNvPr id="79" name="楕円 78">
          <a:extLst>
            <a:ext uri="{FF2B5EF4-FFF2-40B4-BE49-F238E27FC236}">
              <a16:creationId xmlns:a16="http://schemas.microsoft.com/office/drawing/2014/main" id="{9054F3BF-94DA-4EA1-B0EE-B2BDE02AB023}"/>
            </a:ext>
          </a:extLst>
        </xdr:cNvPr>
        <xdr:cNvSpPr/>
      </xdr:nvSpPr>
      <xdr:spPr>
        <a:xfrm>
          <a:off x="47117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87774</xdr:rowOff>
    </xdr:from>
    <xdr:ext cx="405111" cy="259045"/>
    <xdr:sp macro="" textlink="">
      <xdr:nvSpPr>
        <xdr:cNvPr id="80" name="有形固定資産減価償却率該当値テキスト">
          <a:extLst>
            <a:ext uri="{FF2B5EF4-FFF2-40B4-BE49-F238E27FC236}">
              <a16:creationId xmlns:a16="http://schemas.microsoft.com/office/drawing/2014/main" id="{0A635174-4EB6-42BC-BF10-9118CFBDEAAD}"/>
            </a:ext>
          </a:extLst>
        </xdr:cNvPr>
        <xdr:cNvSpPr txBox="1"/>
      </xdr:nvSpPr>
      <xdr:spPr>
        <a:xfrm>
          <a:off x="4813300" y="634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159893</xdr:rowOff>
    </xdr:from>
    <xdr:to>
      <xdr:col>19</xdr:col>
      <xdr:colOff>187325</xdr:colOff>
      <xdr:row>33</xdr:row>
      <xdr:rowOff>90043</xdr:rowOff>
    </xdr:to>
    <xdr:sp macro="" textlink="">
      <xdr:nvSpPr>
        <xdr:cNvPr id="81" name="楕円 80">
          <a:extLst>
            <a:ext uri="{FF2B5EF4-FFF2-40B4-BE49-F238E27FC236}">
              <a16:creationId xmlns:a16="http://schemas.microsoft.com/office/drawing/2014/main" id="{C525D944-B4BC-4CF2-A7BF-827142624A0F}"/>
            </a:ext>
          </a:extLst>
        </xdr:cNvPr>
        <xdr:cNvSpPr/>
      </xdr:nvSpPr>
      <xdr:spPr>
        <a:xfrm>
          <a:off x="4000500" y="64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39243</xdr:rowOff>
    </xdr:from>
    <xdr:to>
      <xdr:col>23</xdr:col>
      <xdr:colOff>85725</xdr:colOff>
      <xdr:row>33</xdr:row>
      <xdr:rowOff>52197</xdr:rowOff>
    </xdr:to>
    <xdr:cxnSp macro="">
      <xdr:nvCxnSpPr>
        <xdr:cNvPr id="82" name="直線コネクタ 81">
          <a:extLst>
            <a:ext uri="{FF2B5EF4-FFF2-40B4-BE49-F238E27FC236}">
              <a16:creationId xmlns:a16="http://schemas.microsoft.com/office/drawing/2014/main" id="{03CBA6C9-76F0-482B-87E3-B90227A398E4}"/>
            </a:ext>
          </a:extLst>
        </xdr:cNvPr>
        <xdr:cNvCxnSpPr/>
      </xdr:nvCxnSpPr>
      <xdr:spPr>
        <a:xfrm>
          <a:off x="4051300" y="6468618"/>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133985</xdr:rowOff>
    </xdr:from>
    <xdr:to>
      <xdr:col>15</xdr:col>
      <xdr:colOff>187325</xdr:colOff>
      <xdr:row>33</xdr:row>
      <xdr:rowOff>64135</xdr:rowOff>
    </xdr:to>
    <xdr:sp macro="" textlink="">
      <xdr:nvSpPr>
        <xdr:cNvPr id="83" name="楕円 82">
          <a:extLst>
            <a:ext uri="{FF2B5EF4-FFF2-40B4-BE49-F238E27FC236}">
              <a16:creationId xmlns:a16="http://schemas.microsoft.com/office/drawing/2014/main" id="{F33057F9-66AB-4D66-BA12-3439CDE2B9E8}"/>
            </a:ext>
          </a:extLst>
        </xdr:cNvPr>
        <xdr:cNvSpPr/>
      </xdr:nvSpPr>
      <xdr:spPr>
        <a:xfrm>
          <a:off x="323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13335</xdr:rowOff>
    </xdr:from>
    <xdr:to>
      <xdr:col>19</xdr:col>
      <xdr:colOff>136525</xdr:colOff>
      <xdr:row>33</xdr:row>
      <xdr:rowOff>39243</xdr:rowOff>
    </xdr:to>
    <xdr:cxnSp macro="">
      <xdr:nvCxnSpPr>
        <xdr:cNvPr id="84" name="直線コネクタ 83">
          <a:extLst>
            <a:ext uri="{FF2B5EF4-FFF2-40B4-BE49-F238E27FC236}">
              <a16:creationId xmlns:a16="http://schemas.microsoft.com/office/drawing/2014/main" id="{1DEB324D-0EED-416A-BECE-EC6D25F29F4E}"/>
            </a:ext>
          </a:extLst>
        </xdr:cNvPr>
        <xdr:cNvCxnSpPr/>
      </xdr:nvCxnSpPr>
      <xdr:spPr>
        <a:xfrm>
          <a:off x="3289300" y="644271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121031</xdr:rowOff>
    </xdr:from>
    <xdr:to>
      <xdr:col>11</xdr:col>
      <xdr:colOff>187325</xdr:colOff>
      <xdr:row>33</xdr:row>
      <xdr:rowOff>51181</xdr:rowOff>
    </xdr:to>
    <xdr:sp macro="" textlink="">
      <xdr:nvSpPr>
        <xdr:cNvPr id="85" name="楕円 84">
          <a:extLst>
            <a:ext uri="{FF2B5EF4-FFF2-40B4-BE49-F238E27FC236}">
              <a16:creationId xmlns:a16="http://schemas.microsoft.com/office/drawing/2014/main" id="{CB700283-9D3C-4A54-95A8-656B30AF6F38}"/>
            </a:ext>
          </a:extLst>
        </xdr:cNvPr>
        <xdr:cNvSpPr/>
      </xdr:nvSpPr>
      <xdr:spPr>
        <a:xfrm>
          <a:off x="2476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381</xdr:rowOff>
    </xdr:from>
    <xdr:to>
      <xdr:col>15</xdr:col>
      <xdr:colOff>136525</xdr:colOff>
      <xdr:row>33</xdr:row>
      <xdr:rowOff>13335</xdr:rowOff>
    </xdr:to>
    <xdr:cxnSp macro="">
      <xdr:nvCxnSpPr>
        <xdr:cNvPr id="86" name="直線コネクタ 85">
          <a:extLst>
            <a:ext uri="{FF2B5EF4-FFF2-40B4-BE49-F238E27FC236}">
              <a16:creationId xmlns:a16="http://schemas.microsoft.com/office/drawing/2014/main" id="{D643ADBF-7D76-47DA-97E8-DB28A0576BD6}"/>
            </a:ext>
          </a:extLst>
        </xdr:cNvPr>
        <xdr:cNvCxnSpPr/>
      </xdr:nvCxnSpPr>
      <xdr:spPr>
        <a:xfrm>
          <a:off x="2527300" y="642975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86487</xdr:rowOff>
    </xdr:from>
    <xdr:to>
      <xdr:col>7</xdr:col>
      <xdr:colOff>187325</xdr:colOff>
      <xdr:row>33</xdr:row>
      <xdr:rowOff>16637</xdr:rowOff>
    </xdr:to>
    <xdr:sp macro="" textlink="">
      <xdr:nvSpPr>
        <xdr:cNvPr id="87" name="楕円 86">
          <a:extLst>
            <a:ext uri="{FF2B5EF4-FFF2-40B4-BE49-F238E27FC236}">
              <a16:creationId xmlns:a16="http://schemas.microsoft.com/office/drawing/2014/main" id="{45BE8EE9-7575-4FDA-8928-0F0E995E060B}"/>
            </a:ext>
          </a:extLst>
        </xdr:cNvPr>
        <xdr:cNvSpPr/>
      </xdr:nvSpPr>
      <xdr:spPr>
        <a:xfrm>
          <a:off x="17145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137287</xdr:rowOff>
    </xdr:from>
    <xdr:to>
      <xdr:col>11</xdr:col>
      <xdr:colOff>136525</xdr:colOff>
      <xdr:row>33</xdr:row>
      <xdr:rowOff>381</xdr:rowOff>
    </xdr:to>
    <xdr:cxnSp macro="">
      <xdr:nvCxnSpPr>
        <xdr:cNvPr id="88" name="直線コネクタ 87">
          <a:extLst>
            <a:ext uri="{FF2B5EF4-FFF2-40B4-BE49-F238E27FC236}">
              <a16:creationId xmlns:a16="http://schemas.microsoft.com/office/drawing/2014/main" id="{902E8471-17BA-4877-BE7E-19703BA82A0B}"/>
            </a:ext>
          </a:extLst>
        </xdr:cNvPr>
        <xdr:cNvCxnSpPr/>
      </xdr:nvCxnSpPr>
      <xdr:spPr>
        <a:xfrm>
          <a:off x="1765300" y="639521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9" name="n_1aveValue有形固定資産減価償却率">
          <a:extLst>
            <a:ext uri="{FF2B5EF4-FFF2-40B4-BE49-F238E27FC236}">
              <a16:creationId xmlns:a16="http://schemas.microsoft.com/office/drawing/2014/main" id="{971890AC-CDAC-4F13-94AE-F9574E381675}"/>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50944</xdr:rowOff>
    </xdr:from>
    <xdr:ext cx="405111" cy="259045"/>
    <xdr:sp macro="" textlink="">
      <xdr:nvSpPr>
        <xdr:cNvPr id="90" name="n_2aveValue有形固定資産減価償却率">
          <a:extLst>
            <a:ext uri="{FF2B5EF4-FFF2-40B4-BE49-F238E27FC236}">
              <a16:creationId xmlns:a16="http://schemas.microsoft.com/office/drawing/2014/main" id="{DBDE78CC-EC74-44AA-B9C0-06BD7976BA4C}"/>
            </a:ext>
          </a:extLst>
        </xdr:cNvPr>
        <xdr:cNvSpPr txBox="1"/>
      </xdr:nvSpPr>
      <xdr:spPr>
        <a:xfrm>
          <a:off x="3086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7764</xdr:rowOff>
    </xdr:from>
    <xdr:ext cx="405111" cy="259045"/>
    <xdr:sp macro="" textlink="">
      <xdr:nvSpPr>
        <xdr:cNvPr id="91" name="n_3aveValue有形固定資産減価償却率">
          <a:extLst>
            <a:ext uri="{FF2B5EF4-FFF2-40B4-BE49-F238E27FC236}">
              <a16:creationId xmlns:a16="http://schemas.microsoft.com/office/drawing/2014/main" id="{9D715389-C308-487E-9FAB-2B1D19C3CC90}"/>
            </a:ext>
          </a:extLst>
        </xdr:cNvPr>
        <xdr:cNvSpPr txBox="1"/>
      </xdr:nvSpPr>
      <xdr:spPr>
        <a:xfrm>
          <a:off x="2324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2" name="n_4aveValue有形固定資産減価償却率">
          <a:extLst>
            <a:ext uri="{FF2B5EF4-FFF2-40B4-BE49-F238E27FC236}">
              <a16:creationId xmlns:a16="http://schemas.microsoft.com/office/drawing/2014/main" id="{3FA83461-8E6F-42F5-B103-7A781A7EA228}"/>
            </a:ext>
          </a:extLst>
        </xdr:cNvPr>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81170</xdr:rowOff>
    </xdr:from>
    <xdr:ext cx="405111" cy="259045"/>
    <xdr:sp macro="" textlink="">
      <xdr:nvSpPr>
        <xdr:cNvPr id="93" name="n_1mainValue有形固定資産減価償却率">
          <a:extLst>
            <a:ext uri="{FF2B5EF4-FFF2-40B4-BE49-F238E27FC236}">
              <a16:creationId xmlns:a16="http://schemas.microsoft.com/office/drawing/2014/main" id="{46C475DF-49AE-401D-8425-2334233C97B6}"/>
            </a:ext>
          </a:extLst>
        </xdr:cNvPr>
        <xdr:cNvSpPr txBox="1"/>
      </xdr:nvSpPr>
      <xdr:spPr>
        <a:xfrm>
          <a:off x="3836044" y="651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55262</xdr:rowOff>
    </xdr:from>
    <xdr:ext cx="405111" cy="259045"/>
    <xdr:sp macro="" textlink="">
      <xdr:nvSpPr>
        <xdr:cNvPr id="94" name="n_2mainValue有形固定資産減価償却率">
          <a:extLst>
            <a:ext uri="{FF2B5EF4-FFF2-40B4-BE49-F238E27FC236}">
              <a16:creationId xmlns:a16="http://schemas.microsoft.com/office/drawing/2014/main" id="{1C284CF7-4624-402D-8797-758C838FF865}"/>
            </a:ext>
          </a:extLst>
        </xdr:cNvPr>
        <xdr:cNvSpPr txBox="1"/>
      </xdr:nvSpPr>
      <xdr:spPr>
        <a:xfrm>
          <a:off x="308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42308</xdr:rowOff>
    </xdr:from>
    <xdr:ext cx="405111" cy="259045"/>
    <xdr:sp macro="" textlink="">
      <xdr:nvSpPr>
        <xdr:cNvPr id="95" name="n_3mainValue有形固定資産減価償却率">
          <a:extLst>
            <a:ext uri="{FF2B5EF4-FFF2-40B4-BE49-F238E27FC236}">
              <a16:creationId xmlns:a16="http://schemas.microsoft.com/office/drawing/2014/main" id="{BD6F3FF4-2975-49EA-91FC-2D1DA35EDC81}"/>
            </a:ext>
          </a:extLst>
        </xdr:cNvPr>
        <xdr:cNvSpPr txBox="1"/>
      </xdr:nvSpPr>
      <xdr:spPr>
        <a:xfrm>
          <a:off x="2324744" y="647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7764</xdr:rowOff>
    </xdr:from>
    <xdr:ext cx="405111" cy="259045"/>
    <xdr:sp macro="" textlink="">
      <xdr:nvSpPr>
        <xdr:cNvPr id="96" name="n_4mainValue有形固定資産減価償却率">
          <a:extLst>
            <a:ext uri="{FF2B5EF4-FFF2-40B4-BE49-F238E27FC236}">
              <a16:creationId xmlns:a16="http://schemas.microsoft.com/office/drawing/2014/main" id="{A2A01DA2-724A-4ECA-BB0D-C61C805FEA91}"/>
            </a:ext>
          </a:extLst>
        </xdr:cNvPr>
        <xdr:cNvSpPr txBox="1"/>
      </xdr:nvSpPr>
      <xdr:spPr>
        <a:xfrm>
          <a:off x="1562744" y="6437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EA748A2-1DEC-49AC-931A-AEBA3ABB341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6116629-BD58-417E-BE24-6C150055CF4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1500D786-E7F6-4F1B-8AFC-E4413209626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18C8C53D-58E7-4B58-A8CD-4D214FA5019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F9C2D88-C795-486B-9C38-487767539E5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617762A-E7D5-4FB5-B1E7-22553AA2F4F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AD3D16EB-F33B-4D82-B79E-B42EA85D9F9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4A646098-3D0E-4922-8B4C-BF6D1599369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A0C9B83-AE73-49D5-A2AE-F1BB9D23A65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49705F2C-30FA-432E-8AE1-AA115ED7591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E4CEA03-279A-4185-BD30-DE7C837B59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667F55C-8673-485D-A02A-F66B84AE018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6C5CB098-7182-46C8-979C-9E78664041D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類似団体内平均を下回るものの、令和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年度から大きく改善し、全国平均とほぼ同水準となっている。基金残高の増加による充当可能財源の増加</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が要因と考えられる。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0943200-9905-4912-93E0-19439CE166B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732A826-8B86-4771-9679-7465A30A201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94527E11-CF9E-4230-BE26-1D145800AEA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9C959ABF-2D9F-4FEF-8365-E1FC28FA52D8}"/>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385D4B47-8C8D-4475-844A-B5324912CA45}"/>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D1EF2FFC-716F-4CC5-B6E8-D318B3988452}"/>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79916F41-C1F2-48A2-8046-131B4A7CC9F6}"/>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4E5C730B-7622-44DE-86C0-941B47DE870A}"/>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BC4B6E4B-3983-47C1-A477-F6D436734C5A}"/>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7B398E9E-6780-4F97-82B1-227B0E4BBDF4}"/>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4FC7B974-FCF1-4174-902F-F31740780F62}"/>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C08C38CA-7409-423B-9236-5D39FA3D6B8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573B7BF6-B4FE-4A79-BE88-B66F69D9302F}"/>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43D9F785-6E5A-4207-9796-71BB3649BDC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65329</xdr:rowOff>
    </xdr:from>
    <xdr:to>
      <xdr:col>76</xdr:col>
      <xdr:colOff>21589</xdr:colOff>
      <xdr:row>33</xdr:row>
      <xdr:rowOff>124092</xdr:rowOff>
    </xdr:to>
    <xdr:cxnSp macro="">
      <xdr:nvCxnSpPr>
        <xdr:cNvPr id="124" name="直線コネクタ 123">
          <a:extLst>
            <a:ext uri="{FF2B5EF4-FFF2-40B4-BE49-F238E27FC236}">
              <a16:creationId xmlns:a16="http://schemas.microsoft.com/office/drawing/2014/main" id="{91EB221B-4723-48A6-A773-96DFC9E790FB}"/>
            </a:ext>
          </a:extLst>
        </xdr:cNvPr>
        <xdr:cNvCxnSpPr/>
      </xdr:nvCxnSpPr>
      <xdr:spPr>
        <a:xfrm flipV="1">
          <a:off x="14793595" y="5294554"/>
          <a:ext cx="1269" cy="125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127919</xdr:rowOff>
    </xdr:from>
    <xdr:ext cx="469744" cy="259045"/>
    <xdr:sp macro="" textlink="">
      <xdr:nvSpPr>
        <xdr:cNvPr id="125" name="債務償還比率最小値テキスト">
          <a:extLst>
            <a:ext uri="{FF2B5EF4-FFF2-40B4-BE49-F238E27FC236}">
              <a16:creationId xmlns:a16="http://schemas.microsoft.com/office/drawing/2014/main" id="{1E8BA17D-318B-4BFA-B2C3-F997A1F8145B}"/>
            </a:ext>
          </a:extLst>
        </xdr:cNvPr>
        <xdr:cNvSpPr txBox="1"/>
      </xdr:nvSpPr>
      <xdr:spPr>
        <a:xfrm>
          <a:off x="14846300" y="65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124092</xdr:rowOff>
    </xdr:from>
    <xdr:to>
      <xdr:col>76</xdr:col>
      <xdr:colOff>111125</xdr:colOff>
      <xdr:row>33</xdr:row>
      <xdr:rowOff>124092</xdr:rowOff>
    </xdr:to>
    <xdr:cxnSp macro="">
      <xdr:nvCxnSpPr>
        <xdr:cNvPr id="126" name="直線コネクタ 125">
          <a:extLst>
            <a:ext uri="{FF2B5EF4-FFF2-40B4-BE49-F238E27FC236}">
              <a16:creationId xmlns:a16="http://schemas.microsoft.com/office/drawing/2014/main" id="{D7E8D015-EEF5-47A1-A4DC-575A03A268A7}"/>
            </a:ext>
          </a:extLst>
        </xdr:cNvPr>
        <xdr:cNvCxnSpPr/>
      </xdr:nvCxnSpPr>
      <xdr:spPr>
        <a:xfrm>
          <a:off x="14706600" y="655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12006</xdr:rowOff>
    </xdr:from>
    <xdr:ext cx="469744" cy="259045"/>
    <xdr:sp macro="" textlink="">
      <xdr:nvSpPr>
        <xdr:cNvPr id="127" name="債務償還比率最大値テキスト">
          <a:extLst>
            <a:ext uri="{FF2B5EF4-FFF2-40B4-BE49-F238E27FC236}">
              <a16:creationId xmlns:a16="http://schemas.microsoft.com/office/drawing/2014/main" id="{201E9C5C-2B0C-4F14-8C8F-76F2138FAEA9}"/>
            </a:ext>
          </a:extLst>
        </xdr:cNvPr>
        <xdr:cNvSpPr txBox="1"/>
      </xdr:nvSpPr>
      <xdr:spPr>
        <a:xfrm>
          <a:off x="14846300" y="506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65329</xdr:rowOff>
    </xdr:from>
    <xdr:to>
      <xdr:col>76</xdr:col>
      <xdr:colOff>111125</xdr:colOff>
      <xdr:row>26</xdr:row>
      <xdr:rowOff>65329</xdr:rowOff>
    </xdr:to>
    <xdr:cxnSp macro="">
      <xdr:nvCxnSpPr>
        <xdr:cNvPr id="128" name="直線コネクタ 127">
          <a:extLst>
            <a:ext uri="{FF2B5EF4-FFF2-40B4-BE49-F238E27FC236}">
              <a16:creationId xmlns:a16="http://schemas.microsoft.com/office/drawing/2014/main" id="{F553E973-90FA-4E1D-95A3-FC4C1EA17F28}"/>
            </a:ext>
          </a:extLst>
        </xdr:cNvPr>
        <xdr:cNvCxnSpPr/>
      </xdr:nvCxnSpPr>
      <xdr:spPr>
        <a:xfrm>
          <a:off x="14706600" y="529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72496</xdr:rowOff>
    </xdr:from>
    <xdr:ext cx="469744" cy="259045"/>
    <xdr:sp macro="" textlink="">
      <xdr:nvSpPr>
        <xdr:cNvPr id="129" name="債務償還比率平均値テキスト">
          <a:extLst>
            <a:ext uri="{FF2B5EF4-FFF2-40B4-BE49-F238E27FC236}">
              <a16:creationId xmlns:a16="http://schemas.microsoft.com/office/drawing/2014/main" id="{5D1CB91E-D576-4CFC-A71B-B1178FA00423}"/>
            </a:ext>
          </a:extLst>
        </xdr:cNvPr>
        <xdr:cNvSpPr txBox="1"/>
      </xdr:nvSpPr>
      <xdr:spPr>
        <a:xfrm>
          <a:off x="14846300" y="5816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49619</xdr:rowOff>
    </xdr:from>
    <xdr:to>
      <xdr:col>76</xdr:col>
      <xdr:colOff>73025</xdr:colOff>
      <xdr:row>30</xdr:row>
      <xdr:rowOff>151219</xdr:rowOff>
    </xdr:to>
    <xdr:sp macro="" textlink="">
      <xdr:nvSpPr>
        <xdr:cNvPr id="130" name="フローチャート: 判断 129">
          <a:extLst>
            <a:ext uri="{FF2B5EF4-FFF2-40B4-BE49-F238E27FC236}">
              <a16:creationId xmlns:a16="http://schemas.microsoft.com/office/drawing/2014/main" id="{D563B96D-93DA-4D07-BFE5-332F9C7B156F}"/>
            </a:ext>
          </a:extLst>
        </xdr:cNvPr>
        <xdr:cNvSpPr/>
      </xdr:nvSpPr>
      <xdr:spPr>
        <a:xfrm>
          <a:off x="147447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102972</xdr:rowOff>
    </xdr:from>
    <xdr:to>
      <xdr:col>72</xdr:col>
      <xdr:colOff>123825</xdr:colOff>
      <xdr:row>30</xdr:row>
      <xdr:rowOff>33122</xdr:rowOff>
    </xdr:to>
    <xdr:sp macro="" textlink="">
      <xdr:nvSpPr>
        <xdr:cNvPr id="131" name="フローチャート: 判断 130">
          <a:extLst>
            <a:ext uri="{FF2B5EF4-FFF2-40B4-BE49-F238E27FC236}">
              <a16:creationId xmlns:a16="http://schemas.microsoft.com/office/drawing/2014/main" id="{AADF5CE8-ACD5-4C24-8473-2C60606014F5}"/>
            </a:ext>
          </a:extLst>
        </xdr:cNvPr>
        <xdr:cNvSpPr/>
      </xdr:nvSpPr>
      <xdr:spPr>
        <a:xfrm>
          <a:off x="14033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49593</xdr:rowOff>
    </xdr:from>
    <xdr:to>
      <xdr:col>68</xdr:col>
      <xdr:colOff>123825</xdr:colOff>
      <xdr:row>31</xdr:row>
      <xdr:rowOff>151193</xdr:rowOff>
    </xdr:to>
    <xdr:sp macro="" textlink="">
      <xdr:nvSpPr>
        <xdr:cNvPr id="132" name="フローチャート: 判断 131">
          <a:extLst>
            <a:ext uri="{FF2B5EF4-FFF2-40B4-BE49-F238E27FC236}">
              <a16:creationId xmlns:a16="http://schemas.microsoft.com/office/drawing/2014/main" id="{FD05D22E-2DCA-45DA-80C6-9D11EF73FBF6}"/>
            </a:ext>
          </a:extLst>
        </xdr:cNvPr>
        <xdr:cNvSpPr/>
      </xdr:nvSpPr>
      <xdr:spPr>
        <a:xfrm>
          <a:off x="13271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117602</xdr:rowOff>
    </xdr:from>
    <xdr:to>
      <xdr:col>64</xdr:col>
      <xdr:colOff>123825</xdr:colOff>
      <xdr:row>32</xdr:row>
      <xdr:rowOff>47752</xdr:rowOff>
    </xdr:to>
    <xdr:sp macro="" textlink="">
      <xdr:nvSpPr>
        <xdr:cNvPr id="133" name="フローチャート: 判断 132">
          <a:extLst>
            <a:ext uri="{FF2B5EF4-FFF2-40B4-BE49-F238E27FC236}">
              <a16:creationId xmlns:a16="http://schemas.microsoft.com/office/drawing/2014/main" id="{1CF0A03A-F583-4364-99B4-65AA9498894C}"/>
            </a:ext>
          </a:extLst>
        </xdr:cNvPr>
        <xdr:cNvSpPr/>
      </xdr:nvSpPr>
      <xdr:spPr>
        <a:xfrm>
          <a:off x="12509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125806</xdr:rowOff>
    </xdr:from>
    <xdr:to>
      <xdr:col>60</xdr:col>
      <xdr:colOff>123825</xdr:colOff>
      <xdr:row>32</xdr:row>
      <xdr:rowOff>55956</xdr:rowOff>
    </xdr:to>
    <xdr:sp macro="" textlink="">
      <xdr:nvSpPr>
        <xdr:cNvPr id="134" name="フローチャート: 判断 133">
          <a:extLst>
            <a:ext uri="{FF2B5EF4-FFF2-40B4-BE49-F238E27FC236}">
              <a16:creationId xmlns:a16="http://schemas.microsoft.com/office/drawing/2014/main" id="{0EFA3A4E-F74F-4A7B-944E-8F4B9A12EFBB}"/>
            </a:ext>
          </a:extLst>
        </xdr:cNvPr>
        <xdr:cNvSpPr/>
      </xdr:nvSpPr>
      <xdr:spPr>
        <a:xfrm>
          <a:off x="11747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B4AA7CD-D928-44EF-B93A-1B748B67EA2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02E0A01-C26C-47CA-AE71-2F29164C66F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CF80093-D3D4-4A0D-8175-B6F630EE667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6772602-3DED-479B-A4AA-884493EAA47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C741770-D2D1-407F-AA0A-703F8BC269A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113957</xdr:rowOff>
    </xdr:from>
    <xdr:to>
      <xdr:col>76</xdr:col>
      <xdr:colOff>73025</xdr:colOff>
      <xdr:row>31</xdr:row>
      <xdr:rowOff>44107</xdr:rowOff>
    </xdr:to>
    <xdr:sp macro="" textlink="">
      <xdr:nvSpPr>
        <xdr:cNvPr id="140" name="楕円 139">
          <a:extLst>
            <a:ext uri="{FF2B5EF4-FFF2-40B4-BE49-F238E27FC236}">
              <a16:creationId xmlns:a16="http://schemas.microsoft.com/office/drawing/2014/main" id="{06314DFB-522E-413D-B3A0-85D1DD28E874}"/>
            </a:ext>
          </a:extLst>
        </xdr:cNvPr>
        <xdr:cNvSpPr/>
      </xdr:nvSpPr>
      <xdr:spPr>
        <a:xfrm>
          <a:off x="14744700" y="60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92384</xdr:rowOff>
    </xdr:from>
    <xdr:ext cx="469744" cy="259045"/>
    <xdr:sp macro="" textlink="">
      <xdr:nvSpPr>
        <xdr:cNvPr id="141" name="債務償還比率該当値テキスト">
          <a:extLst>
            <a:ext uri="{FF2B5EF4-FFF2-40B4-BE49-F238E27FC236}">
              <a16:creationId xmlns:a16="http://schemas.microsoft.com/office/drawing/2014/main" id="{EA2E6267-8AA0-409B-9B39-C065800BC389}"/>
            </a:ext>
          </a:extLst>
        </xdr:cNvPr>
        <xdr:cNvSpPr txBox="1"/>
      </xdr:nvSpPr>
      <xdr:spPr>
        <a:xfrm>
          <a:off x="14846300" y="600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23711</xdr:rowOff>
    </xdr:from>
    <xdr:to>
      <xdr:col>72</xdr:col>
      <xdr:colOff>123825</xdr:colOff>
      <xdr:row>30</xdr:row>
      <xdr:rowOff>125311</xdr:rowOff>
    </xdr:to>
    <xdr:sp macro="" textlink="">
      <xdr:nvSpPr>
        <xdr:cNvPr id="142" name="楕円 141">
          <a:extLst>
            <a:ext uri="{FF2B5EF4-FFF2-40B4-BE49-F238E27FC236}">
              <a16:creationId xmlns:a16="http://schemas.microsoft.com/office/drawing/2014/main" id="{002E7750-F043-46CD-8201-6F1E128083B6}"/>
            </a:ext>
          </a:extLst>
        </xdr:cNvPr>
        <xdr:cNvSpPr/>
      </xdr:nvSpPr>
      <xdr:spPr>
        <a:xfrm>
          <a:off x="14033500" y="59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74511</xdr:rowOff>
    </xdr:from>
    <xdr:to>
      <xdr:col>76</xdr:col>
      <xdr:colOff>22225</xdr:colOff>
      <xdr:row>30</xdr:row>
      <xdr:rowOff>164757</xdr:rowOff>
    </xdr:to>
    <xdr:cxnSp macro="">
      <xdr:nvCxnSpPr>
        <xdr:cNvPr id="143" name="直線コネクタ 142">
          <a:extLst>
            <a:ext uri="{FF2B5EF4-FFF2-40B4-BE49-F238E27FC236}">
              <a16:creationId xmlns:a16="http://schemas.microsoft.com/office/drawing/2014/main" id="{36473620-DC77-4B1A-AB1F-AF6DBAC7E772}"/>
            </a:ext>
          </a:extLst>
        </xdr:cNvPr>
        <xdr:cNvCxnSpPr/>
      </xdr:nvCxnSpPr>
      <xdr:spPr>
        <a:xfrm>
          <a:off x="14084300" y="5989536"/>
          <a:ext cx="711200" cy="9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97498</xdr:rowOff>
    </xdr:from>
    <xdr:to>
      <xdr:col>68</xdr:col>
      <xdr:colOff>123825</xdr:colOff>
      <xdr:row>33</xdr:row>
      <xdr:rowOff>27648</xdr:rowOff>
    </xdr:to>
    <xdr:sp macro="" textlink="">
      <xdr:nvSpPr>
        <xdr:cNvPr id="144" name="楕円 143">
          <a:extLst>
            <a:ext uri="{FF2B5EF4-FFF2-40B4-BE49-F238E27FC236}">
              <a16:creationId xmlns:a16="http://schemas.microsoft.com/office/drawing/2014/main" id="{BE97774D-34EA-4D26-8C3F-AEE52647AFC0}"/>
            </a:ext>
          </a:extLst>
        </xdr:cNvPr>
        <xdr:cNvSpPr/>
      </xdr:nvSpPr>
      <xdr:spPr>
        <a:xfrm>
          <a:off x="13271500" y="63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74511</xdr:rowOff>
    </xdr:from>
    <xdr:to>
      <xdr:col>72</xdr:col>
      <xdr:colOff>73025</xdr:colOff>
      <xdr:row>32</xdr:row>
      <xdr:rowOff>148298</xdr:rowOff>
    </xdr:to>
    <xdr:cxnSp macro="">
      <xdr:nvCxnSpPr>
        <xdr:cNvPr id="145" name="直線コネクタ 144">
          <a:extLst>
            <a:ext uri="{FF2B5EF4-FFF2-40B4-BE49-F238E27FC236}">
              <a16:creationId xmlns:a16="http://schemas.microsoft.com/office/drawing/2014/main" id="{DAF1BA0C-F098-4306-9C3A-240C2DE49072}"/>
            </a:ext>
          </a:extLst>
        </xdr:cNvPr>
        <xdr:cNvCxnSpPr/>
      </xdr:nvCxnSpPr>
      <xdr:spPr>
        <a:xfrm flipV="1">
          <a:off x="13322300" y="5989536"/>
          <a:ext cx="762000" cy="4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87757</xdr:rowOff>
    </xdr:from>
    <xdr:to>
      <xdr:col>64</xdr:col>
      <xdr:colOff>123825</xdr:colOff>
      <xdr:row>34</xdr:row>
      <xdr:rowOff>17907</xdr:rowOff>
    </xdr:to>
    <xdr:sp macro="" textlink="">
      <xdr:nvSpPr>
        <xdr:cNvPr id="146" name="楕円 145">
          <a:extLst>
            <a:ext uri="{FF2B5EF4-FFF2-40B4-BE49-F238E27FC236}">
              <a16:creationId xmlns:a16="http://schemas.microsoft.com/office/drawing/2014/main" id="{B6A7B072-D847-467A-B74B-A9BDB1FBB3AA}"/>
            </a:ext>
          </a:extLst>
        </xdr:cNvPr>
        <xdr:cNvSpPr/>
      </xdr:nvSpPr>
      <xdr:spPr>
        <a:xfrm>
          <a:off x="12509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148298</xdr:rowOff>
    </xdr:from>
    <xdr:to>
      <xdr:col>68</xdr:col>
      <xdr:colOff>73025</xdr:colOff>
      <xdr:row>33</xdr:row>
      <xdr:rowOff>138557</xdr:rowOff>
    </xdr:to>
    <xdr:cxnSp macro="">
      <xdr:nvCxnSpPr>
        <xdr:cNvPr id="147" name="直線コネクタ 146">
          <a:extLst>
            <a:ext uri="{FF2B5EF4-FFF2-40B4-BE49-F238E27FC236}">
              <a16:creationId xmlns:a16="http://schemas.microsoft.com/office/drawing/2014/main" id="{578244C2-4567-48A7-A4A0-3372D93FB9D4}"/>
            </a:ext>
          </a:extLst>
        </xdr:cNvPr>
        <xdr:cNvCxnSpPr/>
      </xdr:nvCxnSpPr>
      <xdr:spPr>
        <a:xfrm flipV="1">
          <a:off x="12560300" y="6406223"/>
          <a:ext cx="762000" cy="1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166802</xdr:rowOff>
    </xdr:from>
    <xdr:to>
      <xdr:col>60</xdr:col>
      <xdr:colOff>123825</xdr:colOff>
      <xdr:row>33</xdr:row>
      <xdr:rowOff>96952</xdr:rowOff>
    </xdr:to>
    <xdr:sp macro="" textlink="">
      <xdr:nvSpPr>
        <xdr:cNvPr id="148" name="楕円 147">
          <a:extLst>
            <a:ext uri="{FF2B5EF4-FFF2-40B4-BE49-F238E27FC236}">
              <a16:creationId xmlns:a16="http://schemas.microsoft.com/office/drawing/2014/main" id="{FFF08589-3E80-4E77-9D5F-AA39BA6D4039}"/>
            </a:ext>
          </a:extLst>
        </xdr:cNvPr>
        <xdr:cNvSpPr/>
      </xdr:nvSpPr>
      <xdr:spPr>
        <a:xfrm>
          <a:off x="11747500" y="64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46152</xdr:rowOff>
    </xdr:from>
    <xdr:to>
      <xdr:col>64</xdr:col>
      <xdr:colOff>73025</xdr:colOff>
      <xdr:row>33</xdr:row>
      <xdr:rowOff>138557</xdr:rowOff>
    </xdr:to>
    <xdr:cxnSp macro="">
      <xdr:nvCxnSpPr>
        <xdr:cNvPr id="149" name="直線コネクタ 148">
          <a:extLst>
            <a:ext uri="{FF2B5EF4-FFF2-40B4-BE49-F238E27FC236}">
              <a16:creationId xmlns:a16="http://schemas.microsoft.com/office/drawing/2014/main" id="{B7BD6281-88AB-4C1C-B461-62F1863BEF65}"/>
            </a:ext>
          </a:extLst>
        </xdr:cNvPr>
        <xdr:cNvCxnSpPr/>
      </xdr:nvCxnSpPr>
      <xdr:spPr>
        <a:xfrm>
          <a:off x="11798300" y="6475527"/>
          <a:ext cx="762000" cy="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49649</xdr:rowOff>
    </xdr:from>
    <xdr:ext cx="469744" cy="259045"/>
    <xdr:sp macro="" textlink="">
      <xdr:nvSpPr>
        <xdr:cNvPr id="150" name="n_1aveValue債務償還比率">
          <a:extLst>
            <a:ext uri="{FF2B5EF4-FFF2-40B4-BE49-F238E27FC236}">
              <a16:creationId xmlns:a16="http://schemas.microsoft.com/office/drawing/2014/main" id="{B81E22D7-FFFC-4ACB-8C9C-A9AFF4589470}"/>
            </a:ext>
          </a:extLst>
        </xdr:cNvPr>
        <xdr:cNvSpPr txBox="1"/>
      </xdr:nvSpPr>
      <xdr:spPr>
        <a:xfrm>
          <a:off x="138367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167720</xdr:rowOff>
    </xdr:from>
    <xdr:ext cx="469744" cy="259045"/>
    <xdr:sp macro="" textlink="">
      <xdr:nvSpPr>
        <xdr:cNvPr id="151" name="n_2aveValue債務償還比率">
          <a:extLst>
            <a:ext uri="{FF2B5EF4-FFF2-40B4-BE49-F238E27FC236}">
              <a16:creationId xmlns:a16="http://schemas.microsoft.com/office/drawing/2014/main" id="{FB5661B3-D60A-4CF1-ABBF-E37C43C71672}"/>
            </a:ext>
          </a:extLst>
        </xdr:cNvPr>
        <xdr:cNvSpPr txBox="1"/>
      </xdr:nvSpPr>
      <xdr:spPr>
        <a:xfrm>
          <a:off x="13087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64279</xdr:rowOff>
    </xdr:from>
    <xdr:ext cx="469744" cy="259045"/>
    <xdr:sp macro="" textlink="">
      <xdr:nvSpPr>
        <xdr:cNvPr id="152" name="n_3aveValue債務償還比率">
          <a:extLst>
            <a:ext uri="{FF2B5EF4-FFF2-40B4-BE49-F238E27FC236}">
              <a16:creationId xmlns:a16="http://schemas.microsoft.com/office/drawing/2014/main" id="{FF9E3020-4DC7-41B6-A30B-86426628CEC8}"/>
            </a:ext>
          </a:extLst>
        </xdr:cNvPr>
        <xdr:cNvSpPr txBox="1"/>
      </xdr:nvSpPr>
      <xdr:spPr>
        <a:xfrm>
          <a:off x="12325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72483</xdr:rowOff>
    </xdr:from>
    <xdr:ext cx="469744" cy="259045"/>
    <xdr:sp macro="" textlink="">
      <xdr:nvSpPr>
        <xdr:cNvPr id="153" name="n_4aveValue債務償還比率">
          <a:extLst>
            <a:ext uri="{FF2B5EF4-FFF2-40B4-BE49-F238E27FC236}">
              <a16:creationId xmlns:a16="http://schemas.microsoft.com/office/drawing/2014/main" id="{9FDE5625-CFFA-4079-97F1-3D328944B660}"/>
            </a:ext>
          </a:extLst>
        </xdr:cNvPr>
        <xdr:cNvSpPr txBox="1"/>
      </xdr:nvSpPr>
      <xdr:spPr>
        <a:xfrm>
          <a:off x="11563427" y="59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116438</xdr:rowOff>
    </xdr:from>
    <xdr:ext cx="469744" cy="259045"/>
    <xdr:sp macro="" textlink="">
      <xdr:nvSpPr>
        <xdr:cNvPr id="154" name="n_1mainValue債務償還比率">
          <a:extLst>
            <a:ext uri="{FF2B5EF4-FFF2-40B4-BE49-F238E27FC236}">
              <a16:creationId xmlns:a16="http://schemas.microsoft.com/office/drawing/2014/main" id="{EA8544D4-4DDC-46B7-8F3A-86AAF0E0A6E9}"/>
            </a:ext>
          </a:extLst>
        </xdr:cNvPr>
        <xdr:cNvSpPr txBox="1"/>
      </xdr:nvSpPr>
      <xdr:spPr>
        <a:xfrm>
          <a:off x="13836727" y="603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18775</xdr:rowOff>
    </xdr:from>
    <xdr:ext cx="469744" cy="259045"/>
    <xdr:sp macro="" textlink="">
      <xdr:nvSpPr>
        <xdr:cNvPr id="155" name="n_2mainValue債務償還比率">
          <a:extLst>
            <a:ext uri="{FF2B5EF4-FFF2-40B4-BE49-F238E27FC236}">
              <a16:creationId xmlns:a16="http://schemas.microsoft.com/office/drawing/2014/main" id="{F0F2472C-F6C7-4906-8A62-5351FB36322B}"/>
            </a:ext>
          </a:extLst>
        </xdr:cNvPr>
        <xdr:cNvSpPr txBox="1"/>
      </xdr:nvSpPr>
      <xdr:spPr>
        <a:xfrm>
          <a:off x="13087427" y="644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9034</xdr:rowOff>
    </xdr:from>
    <xdr:ext cx="469744" cy="259045"/>
    <xdr:sp macro="" textlink="">
      <xdr:nvSpPr>
        <xdr:cNvPr id="156" name="n_3mainValue債務償還比率">
          <a:extLst>
            <a:ext uri="{FF2B5EF4-FFF2-40B4-BE49-F238E27FC236}">
              <a16:creationId xmlns:a16="http://schemas.microsoft.com/office/drawing/2014/main" id="{3CB3C9C5-9FA7-4830-8630-D178BA3CA72F}"/>
            </a:ext>
          </a:extLst>
        </xdr:cNvPr>
        <xdr:cNvSpPr txBox="1"/>
      </xdr:nvSpPr>
      <xdr:spPr>
        <a:xfrm>
          <a:off x="12325427" y="660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88078</xdr:rowOff>
    </xdr:from>
    <xdr:ext cx="469744" cy="259045"/>
    <xdr:sp macro="" textlink="">
      <xdr:nvSpPr>
        <xdr:cNvPr id="157" name="n_4mainValue債務償還比率">
          <a:extLst>
            <a:ext uri="{FF2B5EF4-FFF2-40B4-BE49-F238E27FC236}">
              <a16:creationId xmlns:a16="http://schemas.microsoft.com/office/drawing/2014/main" id="{6AA70E15-0FBF-41BB-A40A-DFF815E83FE6}"/>
            </a:ext>
          </a:extLst>
        </xdr:cNvPr>
        <xdr:cNvSpPr txBox="1"/>
      </xdr:nvSpPr>
      <xdr:spPr>
        <a:xfrm>
          <a:off x="11563427" y="651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2F8F400A-4C5C-4E9F-A170-ADB9E28802D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B3E64267-58E0-4F0C-86DB-0153F091A6A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E468AA8A-20E6-40D7-93A8-7CBBB71A257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24560177-CF19-473E-9B72-04471CFB37D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2706ABC6-07E7-4CF8-B324-295C156517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780C21-473F-434B-A33B-3E757A40473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E9E935-2F32-46E6-867A-D42D6C2184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01C530-672E-47B2-8196-31478259F7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3EFAB3-FC5F-4FF5-92FD-A0BFAF58AB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58222C-1115-4C97-88BE-0984A1E183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FC2F9D-7978-445B-8863-618362E506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5E3E53-B0B6-454E-9F93-E27288B7A49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33182F-1A34-4434-A04C-632D3ACB62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BBF1C0-F042-4652-BFCC-8094A2BE0D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728540-07A8-490F-8EF4-F7E7A51660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D87C8C-571A-4A35-AA46-8F89E5EBAC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3D422E-6662-4CDD-BD05-765CC34EE27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0A22E1-A634-4EAB-B02D-75DF3A6654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A9CC8A-C3F5-4C35-9746-3BD31733CA2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0DABCC-7BF4-4E8F-8255-2A864B83BB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98EA00-2F6D-40D5-9AA1-2BF5ADE268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7445DBB-ED2C-4C70-A518-FD8BD336E14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F66071-1282-4315-9D37-A99488B45D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D494AC-13A1-4474-BCDE-6517FAD09F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7B095B-6338-4C25-AC48-42025B2AF5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0097A4-1A13-430D-841A-AFCA4F7129E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A7DEA4-E8A1-4612-9520-9C080E715F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34E4F1-424A-48B4-BA5B-FC1D987743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59E0C6-5E8C-44BC-A740-97019B2F51E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585802-F56F-4F5B-B443-9974EDC3D9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1741D8-AD67-4105-8E89-B1DF25D9C3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EA9264-3664-455E-AFD5-A7A1C80FA7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E36F1F-DFED-4819-BE0C-3026B66959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D198A5D-3C2B-461C-8248-05904548AD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FA2C90-4345-4B00-9DCC-BA1BF9AF2B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2EAA2D-EDA6-4788-9DED-E58F3582C9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A75A4D-3F57-453B-8D57-6DC50E5230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DA5B16-69D4-43D7-9194-CCCCCB2D51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36090A-E9C0-4206-86A0-181274E8C4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F809AC-E256-4B3D-BB02-8240160677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1CFCA08-0BD3-4688-B9F3-91E6D98BF7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529862-3E08-4C66-A3A4-003EFF281A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3F1E31-BB25-43A1-80E3-A9A12FF586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FA3952-3C35-4CD8-B9D3-3B84E49C42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68D00B-707A-4A59-8B55-0A8B7EE2641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F6A60BC-CC9C-4125-BBD0-E916A65A33C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91198C-4A7A-43E8-9C67-7A5F028A51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93F258-EB14-4C6F-AFFC-955C8A1A558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C023D3D-BA0F-401C-84E0-B1CDBEFE3FF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01C83A7-57A7-45D1-B66A-BC772D888F6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8EC0229-BC4F-48AA-9EF5-E270D9681D4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9B98278-8ABF-41A5-BA52-4D4F99EF509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B9CAFDE-9820-47AB-B022-EDD186C01F7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5C2392C-9C8B-46FA-8314-55AB5D0034F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D8AB262-E508-4079-A0C8-55961C91D6B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2EB0D64-4884-484C-AB85-3FF3DF01671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7D6662C-AD17-4693-94DF-9EBE4E6A49A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093FA7-3C8A-47F0-B12B-C32D59C4131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8E782D-7F1C-4FC4-A31C-E4E0714594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46DC6FA-244E-4C9E-8F2C-2B3C84662A4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496117E-8654-46AE-AC3C-68DB000C59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a:extLst>
            <a:ext uri="{FF2B5EF4-FFF2-40B4-BE49-F238E27FC236}">
              <a16:creationId xmlns:a16="http://schemas.microsoft.com/office/drawing/2014/main" id="{1E559C5E-99A6-46AE-86FD-013241C04446}"/>
            </a:ext>
          </a:extLst>
        </xdr:cNvPr>
        <xdr:cNvCxnSpPr/>
      </xdr:nvCxnSpPr>
      <xdr:spPr>
        <a:xfrm flipV="1">
          <a:off x="4634865" y="597979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a:extLst>
            <a:ext uri="{FF2B5EF4-FFF2-40B4-BE49-F238E27FC236}">
              <a16:creationId xmlns:a16="http://schemas.microsoft.com/office/drawing/2014/main" id="{5200D8C6-55EE-4753-9004-6A451FF1AEE7}"/>
            </a:ext>
          </a:extLst>
        </xdr:cNvPr>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a:extLst>
            <a:ext uri="{FF2B5EF4-FFF2-40B4-BE49-F238E27FC236}">
              <a16:creationId xmlns:a16="http://schemas.microsoft.com/office/drawing/2014/main" id="{5F5C352E-8A9B-4B81-9E0A-ADD9391BA7D5}"/>
            </a:ext>
          </a:extLst>
        </xdr:cNvPr>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a:extLst>
            <a:ext uri="{FF2B5EF4-FFF2-40B4-BE49-F238E27FC236}">
              <a16:creationId xmlns:a16="http://schemas.microsoft.com/office/drawing/2014/main" id="{4539115D-9953-4CFF-A5B8-AEAFE5FC84AE}"/>
            </a:ext>
          </a:extLst>
        </xdr:cNvPr>
        <xdr:cNvSpPr txBox="1"/>
      </xdr:nvSpPr>
      <xdr:spPr>
        <a:xfrm>
          <a:off x="4673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a:extLst>
            <a:ext uri="{FF2B5EF4-FFF2-40B4-BE49-F238E27FC236}">
              <a16:creationId xmlns:a16="http://schemas.microsoft.com/office/drawing/2014/main" id="{D78193CA-EEF0-4E9E-9498-475A039881E1}"/>
            </a:ext>
          </a:extLst>
        </xdr:cNvPr>
        <xdr:cNvCxnSpPr/>
      </xdr:nvCxnSpPr>
      <xdr:spPr>
        <a:xfrm>
          <a:off x="4546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38752</xdr:rowOff>
    </xdr:from>
    <xdr:ext cx="405111" cy="259045"/>
    <xdr:sp macro="" textlink="">
      <xdr:nvSpPr>
        <xdr:cNvPr id="62" name="【道路】&#10;有形固定資産減価償却率平均値テキスト">
          <a:extLst>
            <a:ext uri="{FF2B5EF4-FFF2-40B4-BE49-F238E27FC236}">
              <a16:creationId xmlns:a16="http://schemas.microsoft.com/office/drawing/2014/main" id="{B80D4445-3E14-4DAA-864D-AC516B955D38}"/>
            </a:ext>
          </a:extLst>
        </xdr:cNvPr>
        <xdr:cNvSpPr txBox="1"/>
      </xdr:nvSpPr>
      <xdr:spPr>
        <a:xfrm>
          <a:off x="4673600" y="638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a:extLst>
            <a:ext uri="{FF2B5EF4-FFF2-40B4-BE49-F238E27FC236}">
              <a16:creationId xmlns:a16="http://schemas.microsoft.com/office/drawing/2014/main" id="{2480E680-FDF2-4AC1-9AD7-3E03246EFF57}"/>
            </a:ext>
          </a:extLst>
        </xdr:cNvPr>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a:extLst>
            <a:ext uri="{FF2B5EF4-FFF2-40B4-BE49-F238E27FC236}">
              <a16:creationId xmlns:a16="http://schemas.microsoft.com/office/drawing/2014/main" id="{63D4A88D-8FA2-4AF8-AFE6-5BC660BA8186}"/>
            </a:ext>
          </a:extLst>
        </xdr:cNvPr>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671A63A7-EE20-4FFE-88BA-0F82AFFC4080}"/>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7E09FECC-7605-4B9B-B843-C7FD69E370C1}"/>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B846EC81-8FE6-486F-BD22-066930784C39}"/>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9ED490B-A2BA-4C7D-954C-A08EE72429B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C874D4-20FD-465E-B131-F5C89DFC7C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DF5E1E7-EA7C-4C61-B577-AAFD8AE60C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3A7DF5-D35B-4178-BC6D-BD5D965CA69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D4A18D-4058-4EDC-AF95-203CA7DAED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17780</xdr:rowOff>
    </xdr:from>
    <xdr:to>
      <xdr:col>24</xdr:col>
      <xdr:colOff>114300</xdr:colOff>
      <xdr:row>41</xdr:row>
      <xdr:rowOff>119380</xdr:rowOff>
    </xdr:to>
    <xdr:sp macro="" textlink="">
      <xdr:nvSpPr>
        <xdr:cNvPr id="73" name="楕円 72">
          <a:extLst>
            <a:ext uri="{FF2B5EF4-FFF2-40B4-BE49-F238E27FC236}">
              <a16:creationId xmlns:a16="http://schemas.microsoft.com/office/drawing/2014/main" id="{870D75AC-6B45-4152-80DC-A64B0648B6A8}"/>
            </a:ext>
          </a:extLst>
        </xdr:cNvPr>
        <xdr:cNvSpPr/>
      </xdr:nvSpPr>
      <xdr:spPr>
        <a:xfrm>
          <a:off x="4584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104157</xdr:rowOff>
    </xdr:from>
    <xdr:ext cx="405111" cy="259045"/>
    <xdr:sp macro="" textlink="">
      <xdr:nvSpPr>
        <xdr:cNvPr id="74" name="【道路】&#10;有形固定資産減価償却率該当値テキスト">
          <a:extLst>
            <a:ext uri="{FF2B5EF4-FFF2-40B4-BE49-F238E27FC236}">
              <a16:creationId xmlns:a16="http://schemas.microsoft.com/office/drawing/2014/main" id="{CBF208AB-13C6-40BD-8221-395DF1BE9143}"/>
            </a:ext>
          </a:extLst>
        </xdr:cNvPr>
        <xdr:cNvSpPr txBox="1"/>
      </xdr:nvSpPr>
      <xdr:spPr>
        <a:xfrm>
          <a:off x="4673600" y="696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27305</xdr:rowOff>
    </xdr:from>
    <xdr:to>
      <xdr:col>20</xdr:col>
      <xdr:colOff>38100</xdr:colOff>
      <xdr:row>41</xdr:row>
      <xdr:rowOff>128905</xdr:rowOff>
    </xdr:to>
    <xdr:sp macro="" textlink="">
      <xdr:nvSpPr>
        <xdr:cNvPr id="75" name="楕円 74">
          <a:extLst>
            <a:ext uri="{FF2B5EF4-FFF2-40B4-BE49-F238E27FC236}">
              <a16:creationId xmlns:a16="http://schemas.microsoft.com/office/drawing/2014/main" id="{F38E342A-3798-4B15-9B77-B75ABC52D294}"/>
            </a:ext>
          </a:extLst>
        </xdr:cNvPr>
        <xdr:cNvSpPr/>
      </xdr:nvSpPr>
      <xdr:spPr>
        <a:xfrm>
          <a:off x="3746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68580</xdr:rowOff>
    </xdr:from>
    <xdr:to>
      <xdr:col>24</xdr:col>
      <xdr:colOff>63500</xdr:colOff>
      <xdr:row>41</xdr:row>
      <xdr:rowOff>78105</xdr:rowOff>
    </xdr:to>
    <xdr:cxnSp macro="">
      <xdr:nvCxnSpPr>
        <xdr:cNvPr id="76" name="直線コネクタ 75">
          <a:extLst>
            <a:ext uri="{FF2B5EF4-FFF2-40B4-BE49-F238E27FC236}">
              <a16:creationId xmlns:a16="http://schemas.microsoft.com/office/drawing/2014/main" id="{405F71A4-E190-4057-826D-C23E81D0EF6A}"/>
            </a:ext>
          </a:extLst>
        </xdr:cNvPr>
        <xdr:cNvCxnSpPr/>
      </xdr:nvCxnSpPr>
      <xdr:spPr>
        <a:xfrm flipV="1">
          <a:off x="3797300" y="70980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44450</xdr:rowOff>
    </xdr:from>
    <xdr:to>
      <xdr:col>15</xdr:col>
      <xdr:colOff>101600</xdr:colOff>
      <xdr:row>41</xdr:row>
      <xdr:rowOff>146050</xdr:rowOff>
    </xdr:to>
    <xdr:sp macro="" textlink="">
      <xdr:nvSpPr>
        <xdr:cNvPr id="77" name="楕円 76">
          <a:extLst>
            <a:ext uri="{FF2B5EF4-FFF2-40B4-BE49-F238E27FC236}">
              <a16:creationId xmlns:a16="http://schemas.microsoft.com/office/drawing/2014/main" id="{B0CF87CF-0D9D-4D50-BF52-E96EBA927463}"/>
            </a:ext>
          </a:extLst>
        </xdr:cNvPr>
        <xdr:cNvSpPr/>
      </xdr:nvSpPr>
      <xdr:spPr>
        <a:xfrm>
          <a:off x="2857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78105</xdr:rowOff>
    </xdr:from>
    <xdr:to>
      <xdr:col>19</xdr:col>
      <xdr:colOff>177800</xdr:colOff>
      <xdr:row>41</xdr:row>
      <xdr:rowOff>95250</xdr:rowOff>
    </xdr:to>
    <xdr:cxnSp macro="">
      <xdr:nvCxnSpPr>
        <xdr:cNvPr id="78" name="直線コネクタ 77">
          <a:extLst>
            <a:ext uri="{FF2B5EF4-FFF2-40B4-BE49-F238E27FC236}">
              <a16:creationId xmlns:a16="http://schemas.microsoft.com/office/drawing/2014/main" id="{2D1E3B28-7513-48B6-9E36-BA39011C17D9}"/>
            </a:ext>
          </a:extLst>
        </xdr:cNvPr>
        <xdr:cNvCxnSpPr/>
      </xdr:nvCxnSpPr>
      <xdr:spPr>
        <a:xfrm flipV="1">
          <a:off x="2908300" y="71075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55880</xdr:rowOff>
    </xdr:from>
    <xdr:to>
      <xdr:col>10</xdr:col>
      <xdr:colOff>165100</xdr:colOff>
      <xdr:row>41</xdr:row>
      <xdr:rowOff>157480</xdr:rowOff>
    </xdr:to>
    <xdr:sp macro="" textlink="">
      <xdr:nvSpPr>
        <xdr:cNvPr id="79" name="楕円 78">
          <a:extLst>
            <a:ext uri="{FF2B5EF4-FFF2-40B4-BE49-F238E27FC236}">
              <a16:creationId xmlns:a16="http://schemas.microsoft.com/office/drawing/2014/main" id="{0EF463ED-2AC1-4DA4-90D7-9EB0155B1A47}"/>
            </a:ext>
          </a:extLst>
        </xdr:cNvPr>
        <xdr:cNvSpPr/>
      </xdr:nvSpPr>
      <xdr:spPr>
        <a:xfrm>
          <a:off x="1968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95250</xdr:rowOff>
    </xdr:from>
    <xdr:to>
      <xdr:col>15</xdr:col>
      <xdr:colOff>50800</xdr:colOff>
      <xdr:row>41</xdr:row>
      <xdr:rowOff>106680</xdr:rowOff>
    </xdr:to>
    <xdr:cxnSp macro="">
      <xdr:nvCxnSpPr>
        <xdr:cNvPr id="80" name="直線コネクタ 79">
          <a:extLst>
            <a:ext uri="{FF2B5EF4-FFF2-40B4-BE49-F238E27FC236}">
              <a16:creationId xmlns:a16="http://schemas.microsoft.com/office/drawing/2014/main" id="{4565A23F-3CCB-4F15-8945-8581A995C0A3}"/>
            </a:ext>
          </a:extLst>
        </xdr:cNvPr>
        <xdr:cNvCxnSpPr/>
      </xdr:nvCxnSpPr>
      <xdr:spPr>
        <a:xfrm flipV="1">
          <a:off x="2019300" y="7124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69215</xdr:rowOff>
    </xdr:from>
    <xdr:to>
      <xdr:col>6</xdr:col>
      <xdr:colOff>38100</xdr:colOff>
      <xdr:row>41</xdr:row>
      <xdr:rowOff>170815</xdr:rowOff>
    </xdr:to>
    <xdr:sp macro="" textlink="">
      <xdr:nvSpPr>
        <xdr:cNvPr id="81" name="楕円 80">
          <a:extLst>
            <a:ext uri="{FF2B5EF4-FFF2-40B4-BE49-F238E27FC236}">
              <a16:creationId xmlns:a16="http://schemas.microsoft.com/office/drawing/2014/main" id="{6392A975-9FF1-4366-B4B6-E62A96B6BCE5}"/>
            </a:ext>
          </a:extLst>
        </xdr:cNvPr>
        <xdr:cNvSpPr/>
      </xdr:nvSpPr>
      <xdr:spPr>
        <a:xfrm>
          <a:off x="1079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106680</xdr:rowOff>
    </xdr:from>
    <xdr:to>
      <xdr:col>10</xdr:col>
      <xdr:colOff>114300</xdr:colOff>
      <xdr:row>41</xdr:row>
      <xdr:rowOff>120015</xdr:rowOff>
    </xdr:to>
    <xdr:cxnSp macro="">
      <xdr:nvCxnSpPr>
        <xdr:cNvPr id="82" name="直線コネクタ 81">
          <a:extLst>
            <a:ext uri="{FF2B5EF4-FFF2-40B4-BE49-F238E27FC236}">
              <a16:creationId xmlns:a16="http://schemas.microsoft.com/office/drawing/2014/main" id="{213487BE-BCF8-4365-8CA6-27CD8FBC6447}"/>
            </a:ext>
          </a:extLst>
        </xdr:cNvPr>
        <xdr:cNvCxnSpPr/>
      </xdr:nvCxnSpPr>
      <xdr:spPr>
        <a:xfrm flipV="1">
          <a:off x="1130300" y="71361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51698F41-C3B0-42D1-BD13-63556218066C}"/>
            </a:ext>
          </a:extLst>
        </xdr:cNvPr>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CE20B7C7-8BED-4728-BACD-8E860B1B86DF}"/>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8A26398B-C710-4105-AEF0-834FD0F2BF22}"/>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BB0CE065-D216-4E8E-A3A5-4D432B846E2B}"/>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120032</xdr:rowOff>
    </xdr:from>
    <xdr:ext cx="405111" cy="259045"/>
    <xdr:sp macro="" textlink="">
      <xdr:nvSpPr>
        <xdr:cNvPr id="87" name="n_1mainValue【道路】&#10;有形固定資産減価償却率">
          <a:extLst>
            <a:ext uri="{FF2B5EF4-FFF2-40B4-BE49-F238E27FC236}">
              <a16:creationId xmlns:a16="http://schemas.microsoft.com/office/drawing/2014/main" id="{343F5078-BAA1-43B3-B18C-093556FB7C79}"/>
            </a:ext>
          </a:extLst>
        </xdr:cNvPr>
        <xdr:cNvSpPr txBox="1"/>
      </xdr:nvSpPr>
      <xdr:spPr>
        <a:xfrm>
          <a:off x="3582044"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137177</xdr:rowOff>
    </xdr:from>
    <xdr:ext cx="405111" cy="259045"/>
    <xdr:sp macro="" textlink="">
      <xdr:nvSpPr>
        <xdr:cNvPr id="88" name="n_2mainValue【道路】&#10;有形固定資産減価償却率">
          <a:extLst>
            <a:ext uri="{FF2B5EF4-FFF2-40B4-BE49-F238E27FC236}">
              <a16:creationId xmlns:a16="http://schemas.microsoft.com/office/drawing/2014/main" id="{A0D9D5EA-923D-4F53-A618-1AC450C64011}"/>
            </a:ext>
          </a:extLst>
        </xdr:cNvPr>
        <xdr:cNvSpPr txBox="1"/>
      </xdr:nvSpPr>
      <xdr:spPr>
        <a:xfrm>
          <a:off x="27057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2573E544-9EAF-4E6B-BDFE-64E1452BE10A}"/>
            </a:ext>
          </a:extLst>
        </xdr:cNvPr>
        <xdr:cNvSpPr txBox="1"/>
      </xdr:nvSpPr>
      <xdr:spPr>
        <a:xfrm>
          <a:off x="18167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BB13EEC1-8537-493A-B74F-A206B007DEAC}"/>
            </a:ext>
          </a:extLst>
        </xdr:cNvPr>
        <xdr:cNvSpPr txBox="1"/>
      </xdr:nvSpPr>
      <xdr:spPr>
        <a:xfrm>
          <a:off x="927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A3A1CCE-1D76-415C-9216-EDEE5EDF84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B15FAF3-AC8A-40D7-AE71-1D7E0F02B1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036B189-F94C-434D-8E79-2BC1C2D3E8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CAEC058-7788-4180-9A21-A2950AF2FB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5A7299-BEDA-48E6-9877-92E202219B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BF7D36F-226E-43F9-90ED-758959CF2F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BAC8C8F-F4F5-4BA0-9319-32D22DD6E65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EFFE44D-ABD5-48F7-ABC5-461E831E6C5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F83F195-B2D2-4885-8D0A-CDFA05E0A36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D2325FA-5C2C-4D2C-AF0A-143215337D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BDC8745-4268-431F-A2F1-915275C7FA8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D047A492-83D9-4D9A-B46B-203237A5E78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BD2636B-F72B-4D9E-9F13-B3C03DC3B0B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D635CEDF-8DD7-444F-9D0F-2677C925E48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009B83B-E44E-436E-B684-D3CC908E7F2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A63100F7-7A89-488A-AE2D-8D01849E4F1E}"/>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AA6CA67-F216-4043-8A7E-D01C83E7ED1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75B96AD1-F584-4693-8E55-9D463246ABA5}"/>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CEE0CA3-F3FA-4C2D-8B18-D00B35ACCA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967F55B9-659D-4DAA-8318-51524FA4098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D1059C6-B541-4D34-BDEF-C1AFC99657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12" name="直線コネクタ 111">
          <a:extLst>
            <a:ext uri="{FF2B5EF4-FFF2-40B4-BE49-F238E27FC236}">
              <a16:creationId xmlns:a16="http://schemas.microsoft.com/office/drawing/2014/main" id="{9C2BC1F6-AA41-472C-870F-5FED64F61E59}"/>
            </a:ext>
          </a:extLst>
        </xdr:cNvPr>
        <xdr:cNvCxnSpPr/>
      </xdr:nvCxnSpPr>
      <xdr:spPr>
        <a:xfrm flipV="1">
          <a:off x="10476865" y="5716768"/>
          <a:ext cx="0" cy="134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31701</xdr:rowOff>
    </xdr:from>
    <xdr:ext cx="469744" cy="259045"/>
    <xdr:sp macro="" textlink="">
      <xdr:nvSpPr>
        <xdr:cNvPr id="113" name="【道路】&#10;一人当たり延長最小値テキスト">
          <a:extLst>
            <a:ext uri="{FF2B5EF4-FFF2-40B4-BE49-F238E27FC236}">
              <a16:creationId xmlns:a16="http://schemas.microsoft.com/office/drawing/2014/main" id="{90A72C68-5FAC-48C0-A99F-499E93346E71}"/>
            </a:ext>
          </a:extLst>
        </xdr:cNvPr>
        <xdr:cNvSpPr txBox="1"/>
      </xdr:nvSpPr>
      <xdr:spPr>
        <a:xfrm>
          <a:off x="10515600" y="70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4" name="直線コネクタ 113">
          <a:extLst>
            <a:ext uri="{FF2B5EF4-FFF2-40B4-BE49-F238E27FC236}">
              <a16:creationId xmlns:a16="http://schemas.microsoft.com/office/drawing/2014/main" id="{7A2C7A34-C1BD-436B-8097-C50FC556F4DF}"/>
            </a:ext>
          </a:extLst>
        </xdr:cNvPr>
        <xdr:cNvCxnSpPr/>
      </xdr:nvCxnSpPr>
      <xdr:spPr>
        <a:xfrm>
          <a:off x="10388600" y="70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5595</xdr:rowOff>
    </xdr:from>
    <xdr:ext cx="534377" cy="259045"/>
    <xdr:sp macro="" textlink="">
      <xdr:nvSpPr>
        <xdr:cNvPr id="115" name="【道路】&#10;一人当たり延長最大値テキスト">
          <a:extLst>
            <a:ext uri="{FF2B5EF4-FFF2-40B4-BE49-F238E27FC236}">
              <a16:creationId xmlns:a16="http://schemas.microsoft.com/office/drawing/2014/main" id="{D9129BEC-8E5F-484A-8806-543F09A1C4D7}"/>
            </a:ext>
          </a:extLst>
        </xdr:cNvPr>
        <xdr:cNvSpPr txBox="1"/>
      </xdr:nvSpPr>
      <xdr:spPr>
        <a:xfrm>
          <a:off x="10515600" y="54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6" name="直線コネクタ 115">
          <a:extLst>
            <a:ext uri="{FF2B5EF4-FFF2-40B4-BE49-F238E27FC236}">
              <a16:creationId xmlns:a16="http://schemas.microsoft.com/office/drawing/2014/main" id="{7AC82603-09D5-4C8B-99BB-CA7564D629DC}"/>
            </a:ext>
          </a:extLst>
        </xdr:cNvPr>
        <xdr:cNvCxnSpPr/>
      </xdr:nvCxnSpPr>
      <xdr:spPr>
        <a:xfrm>
          <a:off x="10388600" y="5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135556</xdr:rowOff>
    </xdr:from>
    <xdr:ext cx="469744" cy="259045"/>
    <xdr:sp macro="" textlink="">
      <xdr:nvSpPr>
        <xdr:cNvPr id="117" name="【道路】&#10;一人当たり延長平均値テキスト">
          <a:extLst>
            <a:ext uri="{FF2B5EF4-FFF2-40B4-BE49-F238E27FC236}">
              <a16:creationId xmlns:a16="http://schemas.microsoft.com/office/drawing/2014/main" id="{2472E626-6EA7-4056-9BD2-8BAC93C7F3C5}"/>
            </a:ext>
          </a:extLst>
        </xdr:cNvPr>
        <xdr:cNvSpPr txBox="1"/>
      </xdr:nvSpPr>
      <xdr:spPr>
        <a:xfrm>
          <a:off x="10515600" y="665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8" name="フローチャート: 判断 117">
          <a:extLst>
            <a:ext uri="{FF2B5EF4-FFF2-40B4-BE49-F238E27FC236}">
              <a16:creationId xmlns:a16="http://schemas.microsoft.com/office/drawing/2014/main" id="{D224A976-2071-40EC-8D79-96A0A74946EF}"/>
            </a:ext>
          </a:extLst>
        </xdr:cNvPr>
        <xdr:cNvSpPr/>
      </xdr:nvSpPr>
      <xdr:spPr>
        <a:xfrm>
          <a:off x="10426700" y="679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9" name="フローチャート: 判断 118">
          <a:extLst>
            <a:ext uri="{FF2B5EF4-FFF2-40B4-BE49-F238E27FC236}">
              <a16:creationId xmlns:a16="http://schemas.microsoft.com/office/drawing/2014/main" id="{D075B2C7-9B14-4575-B65D-1ACA778544C1}"/>
            </a:ext>
          </a:extLst>
        </xdr:cNvPr>
        <xdr:cNvSpPr/>
      </xdr:nvSpPr>
      <xdr:spPr>
        <a:xfrm>
          <a:off x="95885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20" name="フローチャート: 判断 119">
          <a:extLst>
            <a:ext uri="{FF2B5EF4-FFF2-40B4-BE49-F238E27FC236}">
              <a16:creationId xmlns:a16="http://schemas.microsoft.com/office/drawing/2014/main" id="{E418F999-82DC-47D7-A980-AE22DE014DC1}"/>
            </a:ext>
          </a:extLst>
        </xdr:cNvPr>
        <xdr:cNvSpPr/>
      </xdr:nvSpPr>
      <xdr:spPr>
        <a:xfrm>
          <a:off x="8699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21" name="フローチャート: 判断 120">
          <a:extLst>
            <a:ext uri="{FF2B5EF4-FFF2-40B4-BE49-F238E27FC236}">
              <a16:creationId xmlns:a16="http://schemas.microsoft.com/office/drawing/2014/main" id="{8261889C-8322-4CAB-B7CD-FC84E4EA6677}"/>
            </a:ext>
          </a:extLst>
        </xdr:cNvPr>
        <xdr:cNvSpPr/>
      </xdr:nvSpPr>
      <xdr:spPr>
        <a:xfrm>
          <a:off x="7810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22" name="フローチャート: 判断 121">
          <a:extLst>
            <a:ext uri="{FF2B5EF4-FFF2-40B4-BE49-F238E27FC236}">
              <a16:creationId xmlns:a16="http://schemas.microsoft.com/office/drawing/2014/main" id="{7AA402D7-9CA3-47BB-81F6-2A29B5469059}"/>
            </a:ext>
          </a:extLst>
        </xdr:cNvPr>
        <xdr:cNvSpPr/>
      </xdr:nvSpPr>
      <xdr:spPr>
        <a:xfrm>
          <a:off x="6921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29B251C-13F6-4D98-A682-577D84499D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775993A-35CC-430A-B689-937B6138BD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9F0153-4B4A-4B13-8E75-5125B311551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14F9F86-06AF-4230-A086-95E20FA5A41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F02B0D-DA5D-4490-AA5B-0A62EBB64C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89316</xdr:rowOff>
    </xdr:from>
    <xdr:to>
      <xdr:col>55</xdr:col>
      <xdr:colOff>50800</xdr:colOff>
      <xdr:row>41</xdr:row>
      <xdr:rowOff>19466</xdr:rowOff>
    </xdr:to>
    <xdr:sp macro="" textlink="">
      <xdr:nvSpPr>
        <xdr:cNvPr id="128" name="楕円 127">
          <a:extLst>
            <a:ext uri="{FF2B5EF4-FFF2-40B4-BE49-F238E27FC236}">
              <a16:creationId xmlns:a16="http://schemas.microsoft.com/office/drawing/2014/main" id="{507B263C-313F-4488-A743-1E5E7A67728E}"/>
            </a:ext>
          </a:extLst>
        </xdr:cNvPr>
        <xdr:cNvSpPr/>
      </xdr:nvSpPr>
      <xdr:spPr>
        <a:xfrm>
          <a:off x="10426700" y="69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4243</xdr:rowOff>
    </xdr:from>
    <xdr:ext cx="469744" cy="259045"/>
    <xdr:sp macro="" textlink="">
      <xdr:nvSpPr>
        <xdr:cNvPr id="129" name="【道路】&#10;一人当たり延長該当値テキスト">
          <a:extLst>
            <a:ext uri="{FF2B5EF4-FFF2-40B4-BE49-F238E27FC236}">
              <a16:creationId xmlns:a16="http://schemas.microsoft.com/office/drawing/2014/main" id="{FCD5F0CF-3432-4136-AA21-3E1E6503FB8B}"/>
            </a:ext>
          </a:extLst>
        </xdr:cNvPr>
        <xdr:cNvSpPr txBox="1"/>
      </xdr:nvSpPr>
      <xdr:spPr>
        <a:xfrm>
          <a:off x="10515600" y="686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90414</xdr:rowOff>
    </xdr:from>
    <xdr:to>
      <xdr:col>50</xdr:col>
      <xdr:colOff>165100</xdr:colOff>
      <xdr:row>41</xdr:row>
      <xdr:rowOff>20564</xdr:rowOff>
    </xdr:to>
    <xdr:sp macro="" textlink="">
      <xdr:nvSpPr>
        <xdr:cNvPr id="130" name="楕円 129">
          <a:extLst>
            <a:ext uri="{FF2B5EF4-FFF2-40B4-BE49-F238E27FC236}">
              <a16:creationId xmlns:a16="http://schemas.microsoft.com/office/drawing/2014/main" id="{3DD68290-940B-423D-8BCA-E0E954CE9524}"/>
            </a:ext>
          </a:extLst>
        </xdr:cNvPr>
        <xdr:cNvSpPr/>
      </xdr:nvSpPr>
      <xdr:spPr>
        <a:xfrm>
          <a:off x="9588500" y="69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140116</xdr:rowOff>
    </xdr:from>
    <xdr:to>
      <xdr:col>55</xdr:col>
      <xdr:colOff>0</xdr:colOff>
      <xdr:row>40</xdr:row>
      <xdr:rowOff>141214</xdr:rowOff>
    </xdr:to>
    <xdr:cxnSp macro="">
      <xdr:nvCxnSpPr>
        <xdr:cNvPr id="131" name="直線コネクタ 130">
          <a:extLst>
            <a:ext uri="{FF2B5EF4-FFF2-40B4-BE49-F238E27FC236}">
              <a16:creationId xmlns:a16="http://schemas.microsoft.com/office/drawing/2014/main" id="{DD89AE7B-6599-4EFA-B7F4-8E157C6EAEFB}"/>
            </a:ext>
          </a:extLst>
        </xdr:cNvPr>
        <xdr:cNvCxnSpPr/>
      </xdr:nvCxnSpPr>
      <xdr:spPr>
        <a:xfrm flipV="1">
          <a:off x="9639300" y="6998116"/>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91877</xdr:rowOff>
    </xdr:from>
    <xdr:to>
      <xdr:col>46</xdr:col>
      <xdr:colOff>38100</xdr:colOff>
      <xdr:row>41</xdr:row>
      <xdr:rowOff>22027</xdr:rowOff>
    </xdr:to>
    <xdr:sp macro="" textlink="">
      <xdr:nvSpPr>
        <xdr:cNvPr id="132" name="楕円 131">
          <a:extLst>
            <a:ext uri="{FF2B5EF4-FFF2-40B4-BE49-F238E27FC236}">
              <a16:creationId xmlns:a16="http://schemas.microsoft.com/office/drawing/2014/main" id="{AFEB4286-FBF4-4961-B5AB-951AF7DB8157}"/>
            </a:ext>
          </a:extLst>
        </xdr:cNvPr>
        <xdr:cNvSpPr/>
      </xdr:nvSpPr>
      <xdr:spPr>
        <a:xfrm>
          <a:off x="8699500" y="69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141214</xdr:rowOff>
    </xdr:from>
    <xdr:to>
      <xdr:col>50</xdr:col>
      <xdr:colOff>114300</xdr:colOff>
      <xdr:row>40</xdr:row>
      <xdr:rowOff>142677</xdr:rowOff>
    </xdr:to>
    <xdr:cxnSp macro="">
      <xdr:nvCxnSpPr>
        <xdr:cNvPr id="133" name="直線コネクタ 132">
          <a:extLst>
            <a:ext uri="{FF2B5EF4-FFF2-40B4-BE49-F238E27FC236}">
              <a16:creationId xmlns:a16="http://schemas.microsoft.com/office/drawing/2014/main" id="{02613064-071C-44AB-B4D9-F28F0F22D16F}"/>
            </a:ext>
          </a:extLst>
        </xdr:cNvPr>
        <xdr:cNvCxnSpPr/>
      </xdr:nvCxnSpPr>
      <xdr:spPr>
        <a:xfrm flipV="1">
          <a:off x="8750300" y="6999214"/>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92700</xdr:rowOff>
    </xdr:from>
    <xdr:to>
      <xdr:col>41</xdr:col>
      <xdr:colOff>101600</xdr:colOff>
      <xdr:row>41</xdr:row>
      <xdr:rowOff>22850</xdr:rowOff>
    </xdr:to>
    <xdr:sp macro="" textlink="">
      <xdr:nvSpPr>
        <xdr:cNvPr id="134" name="楕円 133">
          <a:extLst>
            <a:ext uri="{FF2B5EF4-FFF2-40B4-BE49-F238E27FC236}">
              <a16:creationId xmlns:a16="http://schemas.microsoft.com/office/drawing/2014/main" id="{31BCCEF9-09DB-4C07-9209-5090BF847A34}"/>
            </a:ext>
          </a:extLst>
        </xdr:cNvPr>
        <xdr:cNvSpPr/>
      </xdr:nvSpPr>
      <xdr:spPr>
        <a:xfrm>
          <a:off x="7810500" y="69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142677</xdr:rowOff>
    </xdr:from>
    <xdr:to>
      <xdr:col>45</xdr:col>
      <xdr:colOff>177800</xdr:colOff>
      <xdr:row>40</xdr:row>
      <xdr:rowOff>143500</xdr:rowOff>
    </xdr:to>
    <xdr:cxnSp macro="">
      <xdr:nvCxnSpPr>
        <xdr:cNvPr id="135" name="直線コネクタ 134">
          <a:extLst>
            <a:ext uri="{FF2B5EF4-FFF2-40B4-BE49-F238E27FC236}">
              <a16:creationId xmlns:a16="http://schemas.microsoft.com/office/drawing/2014/main" id="{39B21CEA-D4DC-44DB-AA89-7C2FA72C81F0}"/>
            </a:ext>
          </a:extLst>
        </xdr:cNvPr>
        <xdr:cNvCxnSpPr/>
      </xdr:nvCxnSpPr>
      <xdr:spPr>
        <a:xfrm flipV="1">
          <a:off x="7861300" y="70006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90002</xdr:rowOff>
    </xdr:from>
    <xdr:to>
      <xdr:col>36</xdr:col>
      <xdr:colOff>165100</xdr:colOff>
      <xdr:row>41</xdr:row>
      <xdr:rowOff>20152</xdr:rowOff>
    </xdr:to>
    <xdr:sp macro="" textlink="">
      <xdr:nvSpPr>
        <xdr:cNvPr id="136" name="楕円 135">
          <a:extLst>
            <a:ext uri="{FF2B5EF4-FFF2-40B4-BE49-F238E27FC236}">
              <a16:creationId xmlns:a16="http://schemas.microsoft.com/office/drawing/2014/main" id="{CEDB3335-E03E-43FA-8531-CE2C1670A444}"/>
            </a:ext>
          </a:extLst>
        </xdr:cNvPr>
        <xdr:cNvSpPr/>
      </xdr:nvSpPr>
      <xdr:spPr>
        <a:xfrm>
          <a:off x="6921500" y="69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140802</xdr:rowOff>
    </xdr:from>
    <xdr:to>
      <xdr:col>41</xdr:col>
      <xdr:colOff>50800</xdr:colOff>
      <xdr:row>40</xdr:row>
      <xdr:rowOff>143500</xdr:rowOff>
    </xdr:to>
    <xdr:cxnSp macro="">
      <xdr:nvCxnSpPr>
        <xdr:cNvPr id="137" name="直線コネクタ 136">
          <a:extLst>
            <a:ext uri="{FF2B5EF4-FFF2-40B4-BE49-F238E27FC236}">
              <a16:creationId xmlns:a16="http://schemas.microsoft.com/office/drawing/2014/main" id="{1336AA87-2927-4A53-8AA0-A47C6ABA6321}"/>
            </a:ext>
          </a:extLst>
        </xdr:cNvPr>
        <xdr:cNvCxnSpPr/>
      </xdr:nvCxnSpPr>
      <xdr:spPr>
        <a:xfrm>
          <a:off x="6972300" y="69988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58808</xdr:rowOff>
    </xdr:from>
    <xdr:ext cx="469744" cy="259045"/>
    <xdr:sp macro="" textlink="">
      <xdr:nvSpPr>
        <xdr:cNvPr id="138" name="n_1aveValue【道路】&#10;一人当たり延長">
          <a:extLst>
            <a:ext uri="{FF2B5EF4-FFF2-40B4-BE49-F238E27FC236}">
              <a16:creationId xmlns:a16="http://schemas.microsoft.com/office/drawing/2014/main" id="{184F5E55-926B-4024-A169-5F87C76B1F22}"/>
            </a:ext>
          </a:extLst>
        </xdr:cNvPr>
        <xdr:cNvSpPr txBox="1"/>
      </xdr:nvSpPr>
      <xdr:spPr>
        <a:xfrm>
          <a:off x="9391727" y="657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64934</xdr:rowOff>
    </xdr:from>
    <xdr:ext cx="469744" cy="259045"/>
    <xdr:sp macro="" textlink="">
      <xdr:nvSpPr>
        <xdr:cNvPr id="139" name="n_2aveValue【道路】&#10;一人当たり延長">
          <a:extLst>
            <a:ext uri="{FF2B5EF4-FFF2-40B4-BE49-F238E27FC236}">
              <a16:creationId xmlns:a16="http://schemas.microsoft.com/office/drawing/2014/main" id="{086DB117-A299-46BF-B060-0D3F5BD3FA44}"/>
            </a:ext>
          </a:extLst>
        </xdr:cNvPr>
        <xdr:cNvSpPr txBox="1"/>
      </xdr:nvSpPr>
      <xdr:spPr>
        <a:xfrm>
          <a:off x="85154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72432</xdr:rowOff>
    </xdr:from>
    <xdr:ext cx="469744" cy="259045"/>
    <xdr:sp macro="" textlink="">
      <xdr:nvSpPr>
        <xdr:cNvPr id="140" name="n_3aveValue【道路】&#10;一人当たり延長">
          <a:extLst>
            <a:ext uri="{FF2B5EF4-FFF2-40B4-BE49-F238E27FC236}">
              <a16:creationId xmlns:a16="http://schemas.microsoft.com/office/drawing/2014/main" id="{9A57EB8E-F977-497B-BD31-544B6656D537}"/>
            </a:ext>
          </a:extLst>
        </xdr:cNvPr>
        <xdr:cNvSpPr txBox="1"/>
      </xdr:nvSpPr>
      <xdr:spPr>
        <a:xfrm>
          <a:off x="7626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73255</xdr:rowOff>
    </xdr:from>
    <xdr:ext cx="469744" cy="259045"/>
    <xdr:sp macro="" textlink="">
      <xdr:nvSpPr>
        <xdr:cNvPr id="141" name="n_4aveValue【道路】&#10;一人当たり延長">
          <a:extLst>
            <a:ext uri="{FF2B5EF4-FFF2-40B4-BE49-F238E27FC236}">
              <a16:creationId xmlns:a16="http://schemas.microsoft.com/office/drawing/2014/main" id="{161329EA-278D-4DD0-AFC3-83E8D98A6C2B}"/>
            </a:ext>
          </a:extLst>
        </xdr:cNvPr>
        <xdr:cNvSpPr txBox="1"/>
      </xdr:nvSpPr>
      <xdr:spPr>
        <a:xfrm>
          <a:off x="6737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11691</xdr:rowOff>
    </xdr:from>
    <xdr:ext cx="469744" cy="259045"/>
    <xdr:sp macro="" textlink="">
      <xdr:nvSpPr>
        <xdr:cNvPr id="142" name="n_1mainValue【道路】&#10;一人当たり延長">
          <a:extLst>
            <a:ext uri="{FF2B5EF4-FFF2-40B4-BE49-F238E27FC236}">
              <a16:creationId xmlns:a16="http://schemas.microsoft.com/office/drawing/2014/main" id="{E2B3A805-BCBA-4359-9CAB-F17010D48F16}"/>
            </a:ext>
          </a:extLst>
        </xdr:cNvPr>
        <xdr:cNvSpPr txBox="1"/>
      </xdr:nvSpPr>
      <xdr:spPr>
        <a:xfrm>
          <a:off x="9391727" y="704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13154</xdr:rowOff>
    </xdr:from>
    <xdr:ext cx="469744" cy="259045"/>
    <xdr:sp macro="" textlink="">
      <xdr:nvSpPr>
        <xdr:cNvPr id="143" name="n_2mainValue【道路】&#10;一人当たり延長">
          <a:extLst>
            <a:ext uri="{FF2B5EF4-FFF2-40B4-BE49-F238E27FC236}">
              <a16:creationId xmlns:a16="http://schemas.microsoft.com/office/drawing/2014/main" id="{A6218E4C-3F93-4B83-AD49-C2F87C4B8C88}"/>
            </a:ext>
          </a:extLst>
        </xdr:cNvPr>
        <xdr:cNvSpPr txBox="1"/>
      </xdr:nvSpPr>
      <xdr:spPr>
        <a:xfrm>
          <a:off x="8515427" y="704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13977</xdr:rowOff>
    </xdr:from>
    <xdr:ext cx="469744" cy="259045"/>
    <xdr:sp macro="" textlink="">
      <xdr:nvSpPr>
        <xdr:cNvPr id="144" name="n_3mainValue【道路】&#10;一人当たり延長">
          <a:extLst>
            <a:ext uri="{FF2B5EF4-FFF2-40B4-BE49-F238E27FC236}">
              <a16:creationId xmlns:a16="http://schemas.microsoft.com/office/drawing/2014/main" id="{B9622B0B-BCEB-427D-84EA-2E9DDE0E874E}"/>
            </a:ext>
          </a:extLst>
        </xdr:cNvPr>
        <xdr:cNvSpPr txBox="1"/>
      </xdr:nvSpPr>
      <xdr:spPr>
        <a:xfrm>
          <a:off x="7626427" y="704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11279</xdr:rowOff>
    </xdr:from>
    <xdr:ext cx="469744" cy="259045"/>
    <xdr:sp macro="" textlink="">
      <xdr:nvSpPr>
        <xdr:cNvPr id="145" name="n_4mainValue【道路】&#10;一人当たり延長">
          <a:extLst>
            <a:ext uri="{FF2B5EF4-FFF2-40B4-BE49-F238E27FC236}">
              <a16:creationId xmlns:a16="http://schemas.microsoft.com/office/drawing/2014/main" id="{42BE6F52-1439-4463-83BE-3D8C5AEBCF68}"/>
            </a:ext>
          </a:extLst>
        </xdr:cNvPr>
        <xdr:cNvSpPr txBox="1"/>
      </xdr:nvSpPr>
      <xdr:spPr>
        <a:xfrm>
          <a:off x="6737427" y="7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3A2DD53-6024-48F0-9958-4483BD2013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EAA2DEB-C942-49AD-BDB2-B10CA9A970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E187DE5-AAFC-45DA-8D6E-6EA0B13421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CDF6ACE-F82D-49E6-A735-1B137A944D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EACAAB7-33BC-4F86-B5DB-B824704D2F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FBF9EA7-6933-4405-BA06-E4A0500C42B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73F4EF8-A94F-4668-A174-5182A1E12C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04506E4-E254-4761-AE24-30FF08BA31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D4941A6-5731-4C2B-B341-8888F2BB25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BBD5D5F-8F31-47BA-B768-CD93840743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5E4C6A0-AC7A-4024-9BEB-480D3DB21ED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5AA4836-C22E-4CF5-A43C-67866E2AC6A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C8E1676F-A349-43AC-97DD-466777945092}"/>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6F0CBFB-1369-45D1-87FC-22E1DE6C85D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58E9FF9-75CE-4D54-87F0-68862A14CDF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97D56CC-8E31-4565-BBB9-56E3CC2A719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2807231-B0DA-494E-BEC3-7815B8FF34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FB19B04-03C1-4CDE-93FC-0F7FE224027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8B81257-F3C7-495C-A462-85A79CB94C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9179B75-20F2-4EBE-A06D-5FD385F23B4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660E3BE-17C8-4317-AD9E-41B34B39C09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4121B9E-9FC6-4714-AB4A-55214242096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E0DEB989-B949-4324-BBCE-C34ADA734145}"/>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C0DD39A-FC24-4826-A7A6-D85C8A878B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BDC9C175-3F2D-48EC-93D4-4462E0BBB73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15C746D-5797-411A-8DC6-6AE7EE4601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72" name="直線コネクタ 171">
          <a:extLst>
            <a:ext uri="{FF2B5EF4-FFF2-40B4-BE49-F238E27FC236}">
              <a16:creationId xmlns:a16="http://schemas.microsoft.com/office/drawing/2014/main" id="{D1814C8F-BBC5-4C71-98AA-79A8CA95D3BE}"/>
            </a:ext>
          </a:extLst>
        </xdr:cNvPr>
        <xdr:cNvCxnSpPr/>
      </xdr:nvCxnSpPr>
      <xdr:spPr>
        <a:xfrm flipV="1">
          <a:off x="4634865" y="951629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119760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8D68FB6-AE7E-4C4B-9EDE-833C5AEDD28F}"/>
            </a:ext>
          </a:extLst>
        </xdr:cNvPr>
        <xdr:cNvSpPr txBox="1"/>
      </xdr:nvSpPr>
      <xdr:spPr>
        <a:xfrm>
          <a:off x="46736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74" name="直線コネクタ 173">
          <a:extLst>
            <a:ext uri="{FF2B5EF4-FFF2-40B4-BE49-F238E27FC236}">
              <a16:creationId xmlns:a16="http://schemas.microsoft.com/office/drawing/2014/main" id="{4DB25601-A19B-4C50-85F3-203B20D79172}"/>
            </a:ext>
          </a:extLst>
        </xdr:cNvPr>
        <xdr:cNvCxnSpPr/>
      </xdr:nvCxnSpPr>
      <xdr:spPr>
        <a:xfrm>
          <a:off x="4546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33218</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2F518AF-784E-4E62-9BAD-1EF07A2BC163}"/>
            </a:ext>
          </a:extLst>
        </xdr:cNvPr>
        <xdr:cNvSpPr txBox="1"/>
      </xdr:nvSpPr>
      <xdr:spPr>
        <a:xfrm>
          <a:off x="4673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6" name="直線コネクタ 175">
          <a:extLst>
            <a:ext uri="{FF2B5EF4-FFF2-40B4-BE49-F238E27FC236}">
              <a16:creationId xmlns:a16="http://schemas.microsoft.com/office/drawing/2014/main" id="{DBBD4D4D-50FB-4C2F-B971-0DAF85D95F55}"/>
            </a:ext>
          </a:extLst>
        </xdr:cNvPr>
        <xdr:cNvCxnSpPr/>
      </xdr:nvCxnSpPr>
      <xdr:spPr>
        <a:xfrm>
          <a:off x="4546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881CFAD1-2E49-4486-A3FD-0263009DD8E1}"/>
            </a:ext>
          </a:extLst>
        </xdr:cNvPr>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45AC844F-DD8A-4F56-87B2-22DC008275B0}"/>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a:extLst>
            <a:ext uri="{FF2B5EF4-FFF2-40B4-BE49-F238E27FC236}">
              <a16:creationId xmlns:a16="http://schemas.microsoft.com/office/drawing/2014/main" id="{8AE9FD4F-D908-48E1-BC10-CED35CD87054}"/>
            </a:ext>
          </a:extLst>
        </xdr:cNvPr>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80" name="フローチャート: 判断 179">
          <a:extLst>
            <a:ext uri="{FF2B5EF4-FFF2-40B4-BE49-F238E27FC236}">
              <a16:creationId xmlns:a16="http://schemas.microsoft.com/office/drawing/2014/main" id="{821DB139-406D-472E-BA53-73C41129D552}"/>
            </a:ext>
          </a:extLst>
        </xdr:cNvPr>
        <xdr:cNvSpPr/>
      </xdr:nvSpPr>
      <xdr:spPr>
        <a:xfrm>
          <a:off x="2857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81" name="フローチャート: 判断 180">
          <a:extLst>
            <a:ext uri="{FF2B5EF4-FFF2-40B4-BE49-F238E27FC236}">
              <a16:creationId xmlns:a16="http://schemas.microsoft.com/office/drawing/2014/main" id="{EFEB24B4-3D66-4563-87D5-928362701DAF}"/>
            </a:ext>
          </a:extLst>
        </xdr:cNvPr>
        <xdr:cNvSpPr/>
      </xdr:nvSpPr>
      <xdr:spPr>
        <a:xfrm>
          <a:off x="1968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82" name="フローチャート: 判断 181">
          <a:extLst>
            <a:ext uri="{FF2B5EF4-FFF2-40B4-BE49-F238E27FC236}">
              <a16:creationId xmlns:a16="http://schemas.microsoft.com/office/drawing/2014/main" id="{AC157FF8-F109-4237-995C-6A87FB878303}"/>
            </a:ext>
          </a:extLst>
        </xdr:cNvPr>
        <xdr:cNvSpPr/>
      </xdr:nvSpPr>
      <xdr:spPr>
        <a:xfrm>
          <a:off x="1079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85A2033-AC64-4184-8442-E7FE5359CA6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D6D5539-B7E2-4DA5-85A8-100B8391FF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5EA1A60-96C3-469B-A794-9CAB7543180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FEF04EE-CEEE-4122-AD2C-0B6BF65420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C9DE09F-6187-4AEA-B95B-B50868611E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114119</xdr:rowOff>
    </xdr:from>
    <xdr:to>
      <xdr:col>24</xdr:col>
      <xdr:colOff>114300</xdr:colOff>
      <xdr:row>60</xdr:row>
      <xdr:rowOff>44269</xdr:rowOff>
    </xdr:to>
    <xdr:sp macro="" textlink="">
      <xdr:nvSpPr>
        <xdr:cNvPr id="188" name="楕円 187">
          <a:extLst>
            <a:ext uri="{FF2B5EF4-FFF2-40B4-BE49-F238E27FC236}">
              <a16:creationId xmlns:a16="http://schemas.microsoft.com/office/drawing/2014/main" id="{7DA59252-9195-4D83-8548-D1B6A421D5D7}"/>
            </a:ext>
          </a:extLst>
        </xdr:cNvPr>
        <xdr:cNvSpPr/>
      </xdr:nvSpPr>
      <xdr:spPr>
        <a:xfrm>
          <a:off x="4584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92546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6767C9B-F9F3-4039-909A-3B1EA142E79E}"/>
            </a:ext>
          </a:extLst>
        </xdr:cNvPr>
        <xdr:cNvSpPr txBox="1"/>
      </xdr:nvSpPr>
      <xdr:spPr>
        <a:xfrm>
          <a:off x="4673600"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65133</xdr:rowOff>
    </xdr:from>
    <xdr:to>
      <xdr:col>20</xdr:col>
      <xdr:colOff>38100</xdr:colOff>
      <xdr:row>59</xdr:row>
      <xdr:rowOff>166733</xdr:rowOff>
    </xdr:to>
    <xdr:sp macro="" textlink="">
      <xdr:nvSpPr>
        <xdr:cNvPr id="190" name="楕円 189">
          <a:extLst>
            <a:ext uri="{FF2B5EF4-FFF2-40B4-BE49-F238E27FC236}">
              <a16:creationId xmlns:a16="http://schemas.microsoft.com/office/drawing/2014/main" id="{D736222C-7EC2-4E85-AD7C-89599F6A689F}"/>
            </a:ext>
          </a:extLst>
        </xdr:cNvPr>
        <xdr:cNvSpPr/>
      </xdr:nvSpPr>
      <xdr:spPr>
        <a:xfrm>
          <a:off x="3746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115933</xdr:rowOff>
    </xdr:from>
    <xdr:to>
      <xdr:col>24</xdr:col>
      <xdr:colOff>63500</xdr:colOff>
      <xdr:row>59</xdr:row>
      <xdr:rowOff>164919</xdr:rowOff>
    </xdr:to>
    <xdr:cxnSp macro="">
      <xdr:nvCxnSpPr>
        <xdr:cNvPr id="191" name="直線コネクタ 190">
          <a:extLst>
            <a:ext uri="{FF2B5EF4-FFF2-40B4-BE49-F238E27FC236}">
              <a16:creationId xmlns:a16="http://schemas.microsoft.com/office/drawing/2014/main" id="{70FBEBB4-5E16-41D7-9CAD-43BE6CA753DE}"/>
            </a:ext>
          </a:extLst>
        </xdr:cNvPr>
        <xdr:cNvCxnSpPr/>
      </xdr:nvCxnSpPr>
      <xdr:spPr>
        <a:xfrm>
          <a:off x="3797300" y="1023148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16147</xdr:rowOff>
    </xdr:from>
    <xdr:to>
      <xdr:col>15</xdr:col>
      <xdr:colOff>101600</xdr:colOff>
      <xdr:row>59</xdr:row>
      <xdr:rowOff>117747</xdr:rowOff>
    </xdr:to>
    <xdr:sp macro="" textlink="">
      <xdr:nvSpPr>
        <xdr:cNvPr id="192" name="楕円 191">
          <a:extLst>
            <a:ext uri="{FF2B5EF4-FFF2-40B4-BE49-F238E27FC236}">
              <a16:creationId xmlns:a16="http://schemas.microsoft.com/office/drawing/2014/main" id="{D1204F28-E673-471E-8E04-BBD0B4FEBE8C}"/>
            </a:ext>
          </a:extLst>
        </xdr:cNvPr>
        <xdr:cNvSpPr/>
      </xdr:nvSpPr>
      <xdr:spPr>
        <a:xfrm>
          <a:off x="2857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66947</xdr:rowOff>
    </xdr:from>
    <xdr:to>
      <xdr:col>19</xdr:col>
      <xdr:colOff>177800</xdr:colOff>
      <xdr:row>59</xdr:row>
      <xdr:rowOff>115933</xdr:rowOff>
    </xdr:to>
    <xdr:cxnSp macro="">
      <xdr:nvCxnSpPr>
        <xdr:cNvPr id="193" name="直線コネクタ 192">
          <a:extLst>
            <a:ext uri="{FF2B5EF4-FFF2-40B4-BE49-F238E27FC236}">
              <a16:creationId xmlns:a16="http://schemas.microsoft.com/office/drawing/2014/main" id="{B398FC70-D33E-4E35-B74C-DEE2E69422C5}"/>
            </a:ext>
          </a:extLst>
        </xdr:cNvPr>
        <xdr:cNvCxnSpPr/>
      </xdr:nvCxnSpPr>
      <xdr:spPr>
        <a:xfrm>
          <a:off x="2908300" y="1018249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138612</xdr:rowOff>
    </xdr:from>
    <xdr:to>
      <xdr:col>10</xdr:col>
      <xdr:colOff>165100</xdr:colOff>
      <xdr:row>59</xdr:row>
      <xdr:rowOff>68762</xdr:rowOff>
    </xdr:to>
    <xdr:sp macro="" textlink="">
      <xdr:nvSpPr>
        <xdr:cNvPr id="194" name="楕円 193">
          <a:extLst>
            <a:ext uri="{FF2B5EF4-FFF2-40B4-BE49-F238E27FC236}">
              <a16:creationId xmlns:a16="http://schemas.microsoft.com/office/drawing/2014/main" id="{3638CA84-19FA-4588-896A-9FD6A04F3246}"/>
            </a:ext>
          </a:extLst>
        </xdr:cNvPr>
        <xdr:cNvSpPr/>
      </xdr:nvSpPr>
      <xdr:spPr>
        <a:xfrm>
          <a:off x="1968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17962</xdr:rowOff>
    </xdr:from>
    <xdr:to>
      <xdr:col>15</xdr:col>
      <xdr:colOff>50800</xdr:colOff>
      <xdr:row>59</xdr:row>
      <xdr:rowOff>66947</xdr:rowOff>
    </xdr:to>
    <xdr:cxnSp macro="">
      <xdr:nvCxnSpPr>
        <xdr:cNvPr id="195" name="直線コネクタ 194">
          <a:extLst>
            <a:ext uri="{FF2B5EF4-FFF2-40B4-BE49-F238E27FC236}">
              <a16:creationId xmlns:a16="http://schemas.microsoft.com/office/drawing/2014/main" id="{D8C125D0-9EC3-4DE4-9AE7-0BBB1C75670E}"/>
            </a:ext>
          </a:extLst>
        </xdr:cNvPr>
        <xdr:cNvCxnSpPr/>
      </xdr:nvCxnSpPr>
      <xdr:spPr>
        <a:xfrm>
          <a:off x="2019300" y="1013351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86360</xdr:rowOff>
    </xdr:from>
    <xdr:to>
      <xdr:col>6</xdr:col>
      <xdr:colOff>38100</xdr:colOff>
      <xdr:row>59</xdr:row>
      <xdr:rowOff>16510</xdr:rowOff>
    </xdr:to>
    <xdr:sp macro="" textlink="">
      <xdr:nvSpPr>
        <xdr:cNvPr id="196" name="楕円 195">
          <a:extLst>
            <a:ext uri="{FF2B5EF4-FFF2-40B4-BE49-F238E27FC236}">
              <a16:creationId xmlns:a16="http://schemas.microsoft.com/office/drawing/2014/main" id="{A81F0AD9-FDFF-462E-A708-12BA0DC9C7CD}"/>
            </a:ext>
          </a:extLst>
        </xdr:cNvPr>
        <xdr:cNvSpPr/>
      </xdr:nvSpPr>
      <xdr:spPr>
        <a:xfrm>
          <a:off x="1079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137160</xdr:rowOff>
    </xdr:from>
    <xdr:to>
      <xdr:col>10</xdr:col>
      <xdr:colOff>114300</xdr:colOff>
      <xdr:row>59</xdr:row>
      <xdr:rowOff>17962</xdr:rowOff>
    </xdr:to>
    <xdr:cxnSp macro="">
      <xdr:nvCxnSpPr>
        <xdr:cNvPr id="197" name="直線コネクタ 196">
          <a:extLst>
            <a:ext uri="{FF2B5EF4-FFF2-40B4-BE49-F238E27FC236}">
              <a16:creationId xmlns:a16="http://schemas.microsoft.com/office/drawing/2014/main" id="{6304B841-2E51-43EA-9266-E23843CCEBE6}"/>
            </a:ext>
          </a:extLst>
        </xdr:cNvPr>
        <xdr:cNvCxnSpPr/>
      </xdr:nvCxnSpPr>
      <xdr:spPr>
        <a:xfrm>
          <a:off x="1130300" y="100812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150603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F6B8996B-1F7D-4AA1-9A0F-9672A4C6520C}"/>
            </a:ext>
          </a:extLst>
        </xdr:cNvPr>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A36E0CB4-54E1-4885-8563-36492F983C8E}"/>
            </a:ext>
          </a:extLst>
        </xdr:cNvPr>
        <xdr:cNvSpPr txBox="1"/>
      </xdr:nvSpPr>
      <xdr:spPr>
        <a:xfrm>
          <a:off x="2705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59162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7C72062-CC83-4C56-A7FA-56B0C048BFA6}"/>
            </a:ext>
          </a:extLst>
        </xdr:cNvPr>
        <xdr:cNvSpPr txBox="1"/>
      </xdr:nvSpPr>
      <xdr:spPr>
        <a:xfrm>
          <a:off x="1816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162033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E62FE3A-F340-4A97-AE14-0F1603723070}"/>
            </a:ext>
          </a:extLst>
        </xdr:cNvPr>
        <xdr:cNvSpPr txBox="1"/>
      </xdr:nvSpPr>
      <xdr:spPr>
        <a:xfrm>
          <a:off x="927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157860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429AD81-DC9E-4D7E-BD89-D0906F4475E4}"/>
            </a:ext>
          </a:extLst>
        </xdr:cNvPr>
        <xdr:cNvSpPr txBox="1"/>
      </xdr:nvSpPr>
      <xdr:spPr>
        <a:xfrm>
          <a:off x="35820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099BB0A-D55C-49FB-81AB-CCE8B936FE24}"/>
            </a:ext>
          </a:extLst>
        </xdr:cNvPr>
        <xdr:cNvSpPr txBox="1"/>
      </xdr:nvSpPr>
      <xdr:spPr>
        <a:xfrm>
          <a:off x="2705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59889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953F9FAA-E5B8-49AF-9D42-98982CD21062}"/>
            </a:ext>
          </a:extLst>
        </xdr:cNvPr>
        <xdr:cNvSpPr txBox="1"/>
      </xdr:nvSpPr>
      <xdr:spPr>
        <a:xfrm>
          <a:off x="1816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7637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4DA8D660-934E-4D88-92AA-11018F05BE8D}"/>
            </a:ext>
          </a:extLst>
        </xdr:cNvPr>
        <xdr:cNvSpPr txBox="1"/>
      </xdr:nvSpPr>
      <xdr:spPr>
        <a:xfrm>
          <a:off x="927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4F34023-D92B-4CB0-A678-3506C30799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3416F96-B03D-4DD0-9581-211C65B411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199E8B9-D7C0-46EB-9159-5F8B624ED8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DB87A0E-9E8B-4FF3-B795-9E62D2C5E7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86CA7ED-2F9A-4DD8-8212-C3AA6E205B2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ACB8A56-598D-4FCB-A72A-C8FC78966B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DEBFC6B-5A3A-4285-970C-94DD2319AC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02AC465-AC71-4F32-8F66-9CDD10BA0B2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7C34D1E-6B7C-47B3-A872-4C1CA4172D0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267861B-944A-445E-B5F2-7E2B1CCDB8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835D9E91-1664-4FF6-92C6-F7EEA50785A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F4785B35-DEAB-4B95-819F-61243B22EE2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ADDC99EE-A9CA-4BEF-AEC1-2035B7B613B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2D697A28-B6BF-4A51-8C43-11529DEB471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6709B0BC-C735-4FA4-80C5-89A3ACD91D7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A522579D-A896-4588-84F2-FC246823B3D1}"/>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D4B80B7-5EB3-42CC-8F26-72F54CFF00B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648A4EC1-FEF4-4F74-80E0-71320270D961}"/>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C68EC433-FAEE-4199-814C-D5952E4720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2FFBADA1-2956-42E5-81FC-EB889F23B45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670DF34D-E020-41A2-B169-7E3FEA89C3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27" name="直線コネクタ 226">
          <a:extLst>
            <a:ext uri="{FF2B5EF4-FFF2-40B4-BE49-F238E27FC236}">
              <a16:creationId xmlns:a16="http://schemas.microsoft.com/office/drawing/2014/main" id="{11B1186B-630D-41F5-9D02-E5CE9D8E25DC}"/>
            </a:ext>
          </a:extLst>
        </xdr:cNvPr>
        <xdr:cNvCxnSpPr/>
      </xdr:nvCxnSpPr>
      <xdr:spPr>
        <a:xfrm flipV="1">
          <a:off x="10476865" y="9899948"/>
          <a:ext cx="0" cy="106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170787</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CBFCCEF3-05BF-41D3-A71A-B9D56FC3413A}"/>
            </a:ext>
          </a:extLst>
        </xdr:cNvPr>
        <xdr:cNvSpPr txBox="1"/>
      </xdr:nvSpPr>
      <xdr:spPr>
        <a:xfrm>
          <a:off x="10515600" y="1097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9" name="直線コネクタ 228">
          <a:extLst>
            <a:ext uri="{FF2B5EF4-FFF2-40B4-BE49-F238E27FC236}">
              <a16:creationId xmlns:a16="http://schemas.microsoft.com/office/drawing/2014/main" id="{69368D45-3629-4395-BAA4-4A94EC8FE27F}"/>
            </a:ext>
          </a:extLst>
        </xdr:cNvPr>
        <xdr:cNvCxnSpPr/>
      </xdr:nvCxnSpPr>
      <xdr:spPr>
        <a:xfrm>
          <a:off x="10388600" y="1096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73975</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8209C5F3-DD1E-4A1C-B8EC-9B06EF4E36AE}"/>
            </a:ext>
          </a:extLst>
        </xdr:cNvPr>
        <xdr:cNvSpPr txBox="1"/>
      </xdr:nvSpPr>
      <xdr:spPr>
        <a:xfrm>
          <a:off x="10515600" y="96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31" name="直線コネクタ 230">
          <a:extLst>
            <a:ext uri="{FF2B5EF4-FFF2-40B4-BE49-F238E27FC236}">
              <a16:creationId xmlns:a16="http://schemas.microsoft.com/office/drawing/2014/main" id="{E7D650E3-AAF1-4D35-BD6E-6A747946B4FB}"/>
            </a:ext>
          </a:extLst>
        </xdr:cNvPr>
        <xdr:cNvCxnSpPr/>
      </xdr:nvCxnSpPr>
      <xdr:spPr>
        <a:xfrm>
          <a:off x="10388600" y="98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67380</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CADFDF50-8F65-4FF3-B260-0F73195161A7}"/>
            </a:ext>
          </a:extLst>
        </xdr:cNvPr>
        <xdr:cNvSpPr txBox="1"/>
      </xdr:nvSpPr>
      <xdr:spPr>
        <a:xfrm>
          <a:off x="10515600" y="10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33" name="フローチャート: 判断 232">
          <a:extLst>
            <a:ext uri="{FF2B5EF4-FFF2-40B4-BE49-F238E27FC236}">
              <a16:creationId xmlns:a16="http://schemas.microsoft.com/office/drawing/2014/main" id="{46B8BFC6-4C6C-40C7-B6BF-41165B92D16E}"/>
            </a:ext>
          </a:extLst>
        </xdr:cNvPr>
        <xdr:cNvSpPr/>
      </xdr:nvSpPr>
      <xdr:spPr>
        <a:xfrm>
          <a:off x="10426700" y="1054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34" name="フローチャート: 判断 233">
          <a:extLst>
            <a:ext uri="{FF2B5EF4-FFF2-40B4-BE49-F238E27FC236}">
              <a16:creationId xmlns:a16="http://schemas.microsoft.com/office/drawing/2014/main" id="{68EB466F-2BC5-4AFF-96C9-37193E5D7EB8}"/>
            </a:ext>
          </a:extLst>
        </xdr:cNvPr>
        <xdr:cNvSpPr/>
      </xdr:nvSpPr>
      <xdr:spPr>
        <a:xfrm>
          <a:off x="95885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35" name="フローチャート: 判断 234">
          <a:extLst>
            <a:ext uri="{FF2B5EF4-FFF2-40B4-BE49-F238E27FC236}">
              <a16:creationId xmlns:a16="http://schemas.microsoft.com/office/drawing/2014/main" id="{D665C077-00A5-41D5-A9AF-2B8FED396BBC}"/>
            </a:ext>
          </a:extLst>
        </xdr:cNvPr>
        <xdr:cNvSpPr/>
      </xdr:nvSpPr>
      <xdr:spPr>
        <a:xfrm>
          <a:off x="8699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36" name="フローチャート: 判断 235">
          <a:extLst>
            <a:ext uri="{FF2B5EF4-FFF2-40B4-BE49-F238E27FC236}">
              <a16:creationId xmlns:a16="http://schemas.microsoft.com/office/drawing/2014/main" id="{AB2C8CE3-A5C3-4C54-8C1D-6BBAEF467DF5}"/>
            </a:ext>
          </a:extLst>
        </xdr:cNvPr>
        <xdr:cNvSpPr/>
      </xdr:nvSpPr>
      <xdr:spPr>
        <a:xfrm>
          <a:off x="7810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37" name="フローチャート: 判断 236">
          <a:extLst>
            <a:ext uri="{FF2B5EF4-FFF2-40B4-BE49-F238E27FC236}">
              <a16:creationId xmlns:a16="http://schemas.microsoft.com/office/drawing/2014/main" id="{806D1067-769B-4A89-8BCE-6F67C438914B}"/>
            </a:ext>
          </a:extLst>
        </xdr:cNvPr>
        <xdr:cNvSpPr/>
      </xdr:nvSpPr>
      <xdr:spPr>
        <a:xfrm>
          <a:off x="6921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0899299-2A36-4292-9397-F66B370D8E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4A19472-325C-49DE-9C38-0B534B3829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7D75271-CF80-420B-AFE1-49764DCB0C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4BC0FCE-166B-4D40-9B9F-60D3EABE56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32176B-9D73-4FB0-B2E5-4565F4885E1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43" name="楕円 242">
          <a:extLst>
            <a:ext uri="{FF2B5EF4-FFF2-40B4-BE49-F238E27FC236}">
              <a16:creationId xmlns:a16="http://schemas.microsoft.com/office/drawing/2014/main" id="{0C95392D-B31C-41DE-95B1-D67849720CF2}"/>
            </a:ext>
          </a:extLst>
        </xdr:cNvPr>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74947</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5E8872FB-00E2-4939-AC15-0F5C08020CB5}"/>
            </a:ext>
          </a:extLst>
        </xdr:cNvPr>
        <xdr:cNvSpPr txBox="1"/>
      </xdr:nvSpPr>
      <xdr:spPr>
        <a:xfrm>
          <a:off x="10515600" y="1036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54521</xdr:rowOff>
    </xdr:from>
    <xdr:to>
      <xdr:col>50</xdr:col>
      <xdr:colOff>165100</xdr:colOff>
      <xdr:row>61</xdr:row>
      <xdr:rowOff>156121</xdr:rowOff>
    </xdr:to>
    <xdr:sp macro="" textlink="">
      <xdr:nvSpPr>
        <xdr:cNvPr id="245" name="楕円 244">
          <a:extLst>
            <a:ext uri="{FF2B5EF4-FFF2-40B4-BE49-F238E27FC236}">
              <a16:creationId xmlns:a16="http://schemas.microsoft.com/office/drawing/2014/main" id="{15C37EF4-09AA-4E4D-A852-0338EAB29184}"/>
            </a:ext>
          </a:extLst>
        </xdr:cNvPr>
        <xdr:cNvSpPr/>
      </xdr:nvSpPr>
      <xdr:spPr>
        <a:xfrm>
          <a:off x="9588500" y="105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102870</xdr:rowOff>
    </xdr:from>
    <xdr:to>
      <xdr:col>55</xdr:col>
      <xdr:colOff>0</xdr:colOff>
      <xdr:row>61</xdr:row>
      <xdr:rowOff>105321</xdr:rowOff>
    </xdr:to>
    <xdr:cxnSp macro="">
      <xdr:nvCxnSpPr>
        <xdr:cNvPr id="246" name="直線コネクタ 245">
          <a:extLst>
            <a:ext uri="{FF2B5EF4-FFF2-40B4-BE49-F238E27FC236}">
              <a16:creationId xmlns:a16="http://schemas.microsoft.com/office/drawing/2014/main" id="{E289832E-942A-449B-94EB-57EA9FA4C31B}"/>
            </a:ext>
          </a:extLst>
        </xdr:cNvPr>
        <xdr:cNvCxnSpPr/>
      </xdr:nvCxnSpPr>
      <xdr:spPr>
        <a:xfrm flipV="1">
          <a:off x="9639300" y="10561320"/>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56848</xdr:rowOff>
    </xdr:from>
    <xdr:to>
      <xdr:col>46</xdr:col>
      <xdr:colOff>38100</xdr:colOff>
      <xdr:row>61</xdr:row>
      <xdr:rowOff>158448</xdr:rowOff>
    </xdr:to>
    <xdr:sp macro="" textlink="">
      <xdr:nvSpPr>
        <xdr:cNvPr id="247" name="楕円 246">
          <a:extLst>
            <a:ext uri="{FF2B5EF4-FFF2-40B4-BE49-F238E27FC236}">
              <a16:creationId xmlns:a16="http://schemas.microsoft.com/office/drawing/2014/main" id="{3B826D6D-04A0-40DF-A90F-BF56AF473651}"/>
            </a:ext>
          </a:extLst>
        </xdr:cNvPr>
        <xdr:cNvSpPr/>
      </xdr:nvSpPr>
      <xdr:spPr>
        <a:xfrm>
          <a:off x="8699500" y="1051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105321</xdr:rowOff>
    </xdr:from>
    <xdr:to>
      <xdr:col>50</xdr:col>
      <xdr:colOff>114300</xdr:colOff>
      <xdr:row>61</xdr:row>
      <xdr:rowOff>107648</xdr:rowOff>
    </xdr:to>
    <xdr:cxnSp macro="">
      <xdr:nvCxnSpPr>
        <xdr:cNvPr id="248" name="直線コネクタ 247">
          <a:extLst>
            <a:ext uri="{FF2B5EF4-FFF2-40B4-BE49-F238E27FC236}">
              <a16:creationId xmlns:a16="http://schemas.microsoft.com/office/drawing/2014/main" id="{846C3218-ADF7-4E83-890D-5B0C5ECD6263}"/>
            </a:ext>
          </a:extLst>
        </xdr:cNvPr>
        <xdr:cNvCxnSpPr/>
      </xdr:nvCxnSpPr>
      <xdr:spPr>
        <a:xfrm flipV="1">
          <a:off x="8750300" y="10563771"/>
          <a:ext cx="8890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57794</xdr:rowOff>
    </xdr:from>
    <xdr:to>
      <xdr:col>41</xdr:col>
      <xdr:colOff>101600</xdr:colOff>
      <xdr:row>61</xdr:row>
      <xdr:rowOff>159394</xdr:rowOff>
    </xdr:to>
    <xdr:sp macro="" textlink="">
      <xdr:nvSpPr>
        <xdr:cNvPr id="249" name="楕円 248">
          <a:extLst>
            <a:ext uri="{FF2B5EF4-FFF2-40B4-BE49-F238E27FC236}">
              <a16:creationId xmlns:a16="http://schemas.microsoft.com/office/drawing/2014/main" id="{DC18E5F2-7B0C-4A7A-8517-A915D9A3FA5B}"/>
            </a:ext>
          </a:extLst>
        </xdr:cNvPr>
        <xdr:cNvSpPr/>
      </xdr:nvSpPr>
      <xdr:spPr>
        <a:xfrm>
          <a:off x="7810500" y="105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107648</xdr:rowOff>
    </xdr:from>
    <xdr:to>
      <xdr:col>45</xdr:col>
      <xdr:colOff>177800</xdr:colOff>
      <xdr:row>61</xdr:row>
      <xdr:rowOff>108594</xdr:rowOff>
    </xdr:to>
    <xdr:cxnSp macro="">
      <xdr:nvCxnSpPr>
        <xdr:cNvPr id="250" name="直線コネクタ 249">
          <a:extLst>
            <a:ext uri="{FF2B5EF4-FFF2-40B4-BE49-F238E27FC236}">
              <a16:creationId xmlns:a16="http://schemas.microsoft.com/office/drawing/2014/main" id="{536D07B2-73AD-4DF6-ADFA-6373B24E5E79}"/>
            </a:ext>
          </a:extLst>
        </xdr:cNvPr>
        <xdr:cNvCxnSpPr/>
      </xdr:nvCxnSpPr>
      <xdr:spPr>
        <a:xfrm flipV="1">
          <a:off x="7861300" y="10566098"/>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58078</xdr:rowOff>
    </xdr:from>
    <xdr:to>
      <xdr:col>36</xdr:col>
      <xdr:colOff>165100</xdr:colOff>
      <xdr:row>61</xdr:row>
      <xdr:rowOff>159678</xdr:rowOff>
    </xdr:to>
    <xdr:sp macro="" textlink="">
      <xdr:nvSpPr>
        <xdr:cNvPr id="251" name="楕円 250">
          <a:extLst>
            <a:ext uri="{FF2B5EF4-FFF2-40B4-BE49-F238E27FC236}">
              <a16:creationId xmlns:a16="http://schemas.microsoft.com/office/drawing/2014/main" id="{4B5BB237-BAD8-4283-8D82-6A097DC73BA5}"/>
            </a:ext>
          </a:extLst>
        </xdr:cNvPr>
        <xdr:cNvSpPr/>
      </xdr:nvSpPr>
      <xdr:spPr>
        <a:xfrm>
          <a:off x="6921500" y="105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108594</xdr:rowOff>
    </xdr:from>
    <xdr:to>
      <xdr:col>41</xdr:col>
      <xdr:colOff>50800</xdr:colOff>
      <xdr:row>61</xdr:row>
      <xdr:rowOff>108878</xdr:rowOff>
    </xdr:to>
    <xdr:cxnSp macro="">
      <xdr:nvCxnSpPr>
        <xdr:cNvPr id="252" name="直線コネクタ 251">
          <a:extLst>
            <a:ext uri="{FF2B5EF4-FFF2-40B4-BE49-F238E27FC236}">
              <a16:creationId xmlns:a16="http://schemas.microsoft.com/office/drawing/2014/main" id="{8B0779F3-C5A7-42B1-AB45-C6CDA95490F7}"/>
            </a:ext>
          </a:extLst>
        </xdr:cNvPr>
        <xdr:cNvCxnSpPr/>
      </xdr:nvCxnSpPr>
      <xdr:spPr>
        <a:xfrm flipV="1">
          <a:off x="6972300" y="10567044"/>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12977</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3F3B5A7A-F815-455E-B724-7713E6186A60}"/>
            </a:ext>
          </a:extLst>
        </xdr:cNvPr>
        <xdr:cNvSpPr txBox="1"/>
      </xdr:nvSpPr>
      <xdr:spPr>
        <a:xfrm>
          <a:off x="9359411" y="1064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16068</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596555CF-7ED6-4536-A6A8-A10CABCDBB0E}"/>
            </a:ext>
          </a:extLst>
        </xdr:cNvPr>
        <xdr:cNvSpPr txBox="1"/>
      </xdr:nvSpPr>
      <xdr:spPr>
        <a:xfrm>
          <a:off x="8483111" y="10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42096</xdr:rowOff>
    </xdr:from>
    <xdr:ext cx="534377" cy="259045"/>
    <xdr:sp macro="" textlink="">
      <xdr:nvSpPr>
        <xdr:cNvPr id="255" name="n_3aveValue【橋りょう・トンネル】&#10;一人当たり有形固定資産（償却資産）額">
          <a:extLst>
            <a:ext uri="{FF2B5EF4-FFF2-40B4-BE49-F238E27FC236}">
              <a16:creationId xmlns:a16="http://schemas.microsoft.com/office/drawing/2014/main" id="{502942D1-E84B-42DE-A693-D119ED917724}"/>
            </a:ext>
          </a:extLst>
        </xdr:cNvPr>
        <xdr:cNvSpPr txBox="1"/>
      </xdr:nvSpPr>
      <xdr:spPr>
        <a:xfrm>
          <a:off x="75941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18468</xdr:rowOff>
    </xdr:from>
    <xdr:ext cx="534377" cy="259045"/>
    <xdr:sp macro="" textlink="">
      <xdr:nvSpPr>
        <xdr:cNvPr id="256" name="n_4aveValue【橋りょう・トンネル】&#10;一人当たり有形固定資産（償却資産）額">
          <a:extLst>
            <a:ext uri="{FF2B5EF4-FFF2-40B4-BE49-F238E27FC236}">
              <a16:creationId xmlns:a16="http://schemas.microsoft.com/office/drawing/2014/main" id="{DB18C455-3992-4C09-A9FF-4FC40DB66778}"/>
            </a:ext>
          </a:extLst>
        </xdr:cNvPr>
        <xdr:cNvSpPr txBox="1"/>
      </xdr:nvSpPr>
      <xdr:spPr>
        <a:xfrm>
          <a:off x="6705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1198</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10D1A28B-1BC6-4A62-92DF-CC28B1313D2D}"/>
            </a:ext>
          </a:extLst>
        </xdr:cNvPr>
        <xdr:cNvSpPr txBox="1"/>
      </xdr:nvSpPr>
      <xdr:spPr>
        <a:xfrm>
          <a:off x="9359411" y="102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3525</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C1D4B1AA-166A-43D4-A41E-504B35215D05}"/>
            </a:ext>
          </a:extLst>
        </xdr:cNvPr>
        <xdr:cNvSpPr txBox="1"/>
      </xdr:nvSpPr>
      <xdr:spPr>
        <a:xfrm>
          <a:off x="8483111" y="102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4471</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4BAC8E3C-122B-41FF-ACE5-F52EA882C98B}"/>
            </a:ext>
          </a:extLst>
        </xdr:cNvPr>
        <xdr:cNvSpPr txBox="1"/>
      </xdr:nvSpPr>
      <xdr:spPr>
        <a:xfrm>
          <a:off x="7594111" y="102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4755</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A787AB0C-6F47-4857-ACED-FE3F1B26705F}"/>
            </a:ext>
          </a:extLst>
        </xdr:cNvPr>
        <xdr:cNvSpPr txBox="1"/>
      </xdr:nvSpPr>
      <xdr:spPr>
        <a:xfrm>
          <a:off x="6705111" y="102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2A3B9AF3-8469-4DB8-BF56-FE84045979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E5D9A01-0865-49A9-94DA-18CCFACFC8F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425F7C2-96F4-4F35-A470-384AE8E7BF9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B873A589-0AC3-4B10-801B-E972DCA27D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B2531790-9E50-4D62-994D-9BFA541BEB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B33C5E05-9D2F-4AFE-8E86-21A28E5A26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B205181B-E3F2-440A-811E-2E52CE0364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CED837DE-CD29-4493-912E-1969E1E7A5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B5BA16FC-C3C8-4F74-B633-20D0FB6236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984C6765-D810-48A0-8D8E-C1997D8EB9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934EC942-B8ED-4BD1-8DDF-F42D54E846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C9AA5A13-A524-4B34-9A94-A9C0E2AB3E8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0E93BC1B-A494-4BF5-AD6C-BA25BD30726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AB056F0B-5A5E-47A7-93CD-145E28BC484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DB3A2796-8B4E-4CAC-9BDF-DE17661D8B1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2EA9BB14-5E9A-40DF-98E6-A9BA1D31F29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ABD01DA2-8604-478E-A8BE-353E69229A4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81B09AB6-E4A1-41C7-9B36-0A2EC89D2CD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D2F5F95D-EBEA-4BF4-B49C-3EDE65B2F4E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D4263DB0-BACD-476A-996E-C5E538F7ED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E767FC53-121F-4914-BBCB-A37F2DE912A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676E9ED5-03AE-498E-A237-FB770EB2357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a:extLst>
            <a:ext uri="{FF2B5EF4-FFF2-40B4-BE49-F238E27FC236}">
              <a16:creationId xmlns:a16="http://schemas.microsoft.com/office/drawing/2014/main" id="{9B8290F4-3B38-451F-88A2-8B8E9D341367}"/>
            </a:ext>
          </a:extLst>
        </xdr:cNvPr>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BBE5E3B8-BE45-4C6F-876F-9C6A32A628EC}"/>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a:extLst>
            <a:ext uri="{FF2B5EF4-FFF2-40B4-BE49-F238E27FC236}">
              <a16:creationId xmlns:a16="http://schemas.microsoft.com/office/drawing/2014/main" id="{9846AB66-95BE-449E-B5E9-2772A513A795}"/>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6ED692C0-B952-485F-9604-C65F438A5421}"/>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a:extLst>
            <a:ext uri="{FF2B5EF4-FFF2-40B4-BE49-F238E27FC236}">
              <a16:creationId xmlns:a16="http://schemas.microsoft.com/office/drawing/2014/main" id="{2051BFAD-B8F9-4FB1-B7A7-FCA2F41C9E5E}"/>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110762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DEF27E0C-8462-4490-8450-2951428969CE}"/>
            </a:ext>
          </a:extLst>
        </xdr:cNvPr>
        <xdr:cNvSpPr txBox="1"/>
      </xdr:nvSpPr>
      <xdr:spPr>
        <a:xfrm>
          <a:off x="4673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89" name="フローチャート: 判断 288">
          <a:extLst>
            <a:ext uri="{FF2B5EF4-FFF2-40B4-BE49-F238E27FC236}">
              <a16:creationId xmlns:a16="http://schemas.microsoft.com/office/drawing/2014/main" id="{2611D02D-2B44-4F2E-A890-731EB9C63C0E}"/>
            </a:ext>
          </a:extLst>
        </xdr:cNvPr>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0" name="フローチャート: 判断 289">
          <a:extLst>
            <a:ext uri="{FF2B5EF4-FFF2-40B4-BE49-F238E27FC236}">
              <a16:creationId xmlns:a16="http://schemas.microsoft.com/office/drawing/2014/main" id="{3082EBCF-3754-4B6D-9DA7-793622DADC9D}"/>
            </a:ext>
          </a:extLst>
        </xdr:cNvPr>
        <xdr:cNvSpPr/>
      </xdr:nvSpPr>
      <xdr:spPr>
        <a:xfrm>
          <a:off x="3746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フローチャート: 判断 290">
          <a:extLst>
            <a:ext uri="{FF2B5EF4-FFF2-40B4-BE49-F238E27FC236}">
              <a16:creationId xmlns:a16="http://schemas.microsoft.com/office/drawing/2014/main" id="{5B55250E-A5DA-44DE-9F7B-E49EE9A1904C}"/>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92" name="フローチャート: 判断 291">
          <a:extLst>
            <a:ext uri="{FF2B5EF4-FFF2-40B4-BE49-F238E27FC236}">
              <a16:creationId xmlns:a16="http://schemas.microsoft.com/office/drawing/2014/main" id="{CB5E759F-A1A1-44F5-8567-C680355994FC}"/>
            </a:ext>
          </a:extLst>
        </xdr:cNvPr>
        <xdr:cNvSpPr/>
      </xdr:nvSpPr>
      <xdr:spPr>
        <a:xfrm>
          <a:off x="1968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3" name="フローチャート: 判断 292">
          <a:extLst>
            <a:ext uri="{FF2B5EF4-FFF2-40B4-BE49-F238E27FC236}">
              <a16:creationId xmlns:a16="http://schemas.microsoft.com/office/drawing/2014/main" id="{ACBB49CD-F22E-4737-A992-BD43D03E2EFA}"/>
            </a:ext>
          </a:extLst>
        </xdr:cNvPr>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99D712F-865D-4C63-B23E-E444509456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BA4540A-5565-4893-9365-D271B3CBABD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08978CB-AF01-4501-B410-C26693C92FD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01C7E8A-357E-4A72-BAC5-075F97EE13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ED97753-8B25-46ED-B3E9-E638E6A80F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99" name="楕円 298">
          <a:extLst>
            <a:ext uri="{FF2B5EF4-FFF2-40B4-BE49-F238E27FC236}">
              <a16:creationId xmlns:a16="http://schemas.microsoft.com/office/drawing/2014/main" id="{6E4AEFBF-E41C-416F-B68B-959FB49249AD}"/>
            </a:ext>
          </a:extLst>
        </xdr:cNvPr>
        <xdr:cNvSpPr/>
      </xdr:nvSpPr>
      <xdr:spPr>
        <a:xfrm>
          <a:off x="45847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43451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81791E78-E7E7-405D-893F-C0042757AB8F}"/>
            </a:ext>
          </a:extLst>
        </xdr:cNvPr>
        <xdr:cNvSpPr txBox="1"/>
      </xdr:nvSpPr>
      <xdr:spPr>
        <a:xfrm>
          <a:off x="4673600"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26163</xdr:rowOff>
    </xdr:from>
    <xdr:to>
      <xdr:col>20</xdr:col>
      <xdr:colOff>38100</xdr:colOff>
      <xdr:row>82</xdr:row>
      <xdr:rowOff>127763</xdr:rowOff>
    </xdr:to>
    <xdr:sp macro="" textlink="">
      <xdr:nvSpPr>
        <xdr:cNvPr id="301" name="楕円 300">
          <a:extLst>
            <a:ext uri="{FF2B5EF4-FFF2-40B4-BE49-F238E27FC236}">
              <a16:creationId xmlns:a16="http://schemas.microsoft.com/office/drawing/2014/main" id="{214E9E13-1C70-46F3-9CCA-AE7C21599F5C}"/>
            </a:ext>
          </a:extLst>
        </xdr:cNvPr>
        <xdr:cNvSpPr/>
      </xdr:nvSpPr>
      <xdr:spPr>
        <a:xfrm>
          <a:off x="37465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76963</xdr:rowOff>
    </xdr:from>
    <xdr:to>
      <xdr:col>24</xdr:col>
      <xdr:colOff>63500</xdr:colOff>
      <xdr:row>82</xdr:row>
      <xdr:rowOff>115824</xdr:rowOff>
    </xdr:to>
    <xdr:cxnSp macro="">
      <xdr:nvCxnSpPr>
        <xdr:cNvPr id="302" name="直線コネクタ 301">
          <a:extLst>
            <a:ext uri="{FF2B5EF4-FFF2-40B4-BE49-F238E27FC236}">
              <a16:creationId xmlns:a16="http://schemas.microsoft.com/office/drawing/2014/main" id="{9659F3A8-71C6-4767-B51D-AABA5EB26306}"/>
            </a:ext>
          </a:extLst>
        </xdr:cNvPr>
        <xdr:cNvCxnSpPr/>
      </xdr:nvCxnSpPr>
      <xdr:spPr>
        <a:xfrm>
          <a:off x="3797300" y="14135863"/>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1015</xdr:rowOff>
    </xdr:from>
    <xdr:to>
      <xdr:col>15</xdr:col>
      <xdr:colOff>101600</xdr:colOff>
      <xdr:row>82</xdr:row>
      <xdr:rowOff>102615</xdr:rowOff>
    </xdr:to>
    <xdr:sp macro="" textlink="">
      <xdr:nvSpPr>
        <xdr:cNvPr id="303" name="楕円 302">
          <a:extLst>
            <a:ext uri="{FF2B5EF4-FFF2-40B4-BE49-F238E27FC236}">
              <a16:creationId xmlns:a16="http://schemas.microsoft.com/office/drawing/2014/main" id="{CB5B989B-6858-49D6-B092-BB4E80D01405}"/>
            </a:ext>
          </a:extLst>
        </xdr:cNvPr>
        <xdr:cNvSpPr/>
      </xdr:nvSpPr>
      <xdr:spPr>
        <a:xfrm>
          <a:off x="2857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51815</xdr:rowOff>
    </xdr:from>
    <xdr:to>
      <xdr:col>19</xdr:col>
      <xdr:colOff>177800</xdr:colOff>
      <xdr:row>82</xdr:row>
      <xdr:rowOff>76963</xdr:rowOff>
    </xdr:to>
    <xdr:cxnSp macro="">
      <xdr:nvCxnSpPr>
        <xdr:cNvPr id="304" name="直線コネクタ 303">
          <a:extLst>
            <a:ext uri="{FF2B5EF4-FFF2-40B4-BE49-F238E27FC236}">
              <a16:creationId xmlns:a16="http://schemas.microsoft.com/office/drawing/2014/main" id="{D6038B56-64F3-447A-B06B-67FB78A43766}"/>
            </a:ext>
          </a:extLst>
        </xdr:cNvPr>
        <xdr:cNvCxnSpPr/>
      </xdr:nvCxnSpPr>
      <xdr:spPr>
        <a:xfrm>
          <a:off x="2908300" y="14110715"/>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133604</xdr:rowOff>
    </xdr:from>
    <xdr:to>
      <xdr:col>10</xdr:col>
      <xdr:colOff>165100</xdr:colOff>
      <xdr:row>82</xdr:row>
      <xdr:rowOff>63754</xdr:rowOff>
    </xdr:to>
    <xdr:sp macro="" textlink="">
      <xdr:nvSpPr>
        <xdr:cNvPr id="305" name="楕円 304">
          <a:extLst>
            <a:ext uri="{FF2B5EF4-FFF2-40B4-BE49-F238E27FC236}">
              <a16:creationId xmlns:a16="http://schemas.microsoft.com/office/drawing/2014/main" id="{6754F256-1A18-4B9F-936D-463137190480}"/>
            </a:ext>
          </a:extLst>
        </xdr:cNvPr>
        <xdr:cNvSpPr/>
      </xdr:nvSpPr>
      <xdr:spPr>
        <a:xfrm>
          <a:off x="1968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12954</xdr:rowOff>
    </xdr:from>
    <xdr:to>
      <xdr:col>15</xdr:col>
      <xdr:colOff>50800</xdr:colOff>
      <xdr:row>82</xdr:row>
      <xdr:rowOff>51815</xdr:rowOff>
    </xdr:to>
    <xdr:cxnSp macro="">
      <xdr:nvCxnSpPr>
        <xdr:cNvPr id="306" name="直線コネクタ 305">
          <a:extLst>
            <a:ext uri="{FF2B5EF4-FFF2-40B4-BE49-F238E27FC236}">
              <a16:creationId xmlns:a16="http://schemas.microsoft.com/office/drawing/2014/main" id="{4AAB615A-92A6-4E81-9001-92D982ACFCD9}"/>
            </a:ext>
          </a:extLst>
        </xdr:cNvPr>
        <xdr:cNvCxnSpPr/>
      </xdr:nvCxnSpPr>
      <xdr:spPr>
        <a:xfrm>
          <a:off x="2019300" y="1407185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92456</xdr:rowOff>
    </xdr:from>
    <xdr:to>
      <xdr:col>6</xdr:col>
      <xdr:colOff>38100</xdr:colOff>
      <xdr:row>82</xdr:row>
      <xdr:rowOff>22606</xdr:rowOff>
    </xdr:to>
    <xdr:sp macro="" textlink="">
      <xdr:nvSpPr>
        <xdr:cNvPr id="307" name="楕円 306">
          <a:extLst>
            <a:ext uri="{FF2B5EF4-FFF2-40B4-BE49-F238E27FC236}">
              <a16:creationId xmlns:a16="http://schemas.microsoft.com/office/drawing/2014/main" id="{0E066E90-2C14-4CC8-AC2E-6D72A4BCA671}"/>
            </a:ext>
          </a:extLst>
        </xdr:cNvPr>
        <xdr:cNvSpPr/>
      </xdr:nvSpPr>
      <xdr:spPr>
        <a:xfrm>
          <a:off x="1079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143256</xdr:rowOff>
    </xdr:from>
    <xdr:to>
      <xdr:col>10</xdr:col>
      <xdr:colOff>114300</xdr:colOff>
      <xdr:row>82</xdr:row>
      <xdr:rowOff>12954</xdr:rowOff>
    </xdr:to>
    <xdr:cxnSp macro="">
      <xdr:nvCxnSpPr>
        <xdr:cNvPr id="308" name="直線コネクタ 307">
          <a:extLst>
            <a:ext uri="{FF2B5EF4-FFF2-40B4-BE49-F238E27FC236}">
              <a16:creationId xmlns:a16="http://schemas.microsoft.com/office/drawing/2014/main" id="{DB88B023-244F-40EB-BAE6-BC61A9B983BE}"/>
            </a:ext>
          </a:extLst>
        </xdr:cNvPr>
        <xdr:cNvCxnSpPr/>
      </xdr:nvCxnSpPr>
      <xdr:spPr>
        <a:xfrm>
          <a:off x="1130300" y="140307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25416</xdr:rowOff>
    </xdr:from>
    <xdr:ext cx="405111" cy="259045"/>
    <xdr:sp macro="" textlink="">
      <xdr:nvSpPr>
        <xdr:cNvPr id="309" name="n_1aveValue【公営住宅】&#10;有形固定資産減価償却率">
          <a:extLst>
            <a:ext uri="{FF2B5EF4-FFF2-40B4-BE49-F238E27FC236}">
              <a16:creationId xmlns:a16="http://schemas.microsoft.com/office/drawing/2014/main" id="{A76B0286-3320-4108-B682-6AB0C48FE5FD}"/>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0" name="n_2aveValue【公営住宅】&#10;有形固定資産減価償却率">
          <a:extLst>
            <a:ext uri="{FF2B5EF4-FFF2-40B4-BE49-F238E27FC236}">
              <a16:creationId xmlns:a16="http://schemas.microsoft.com/office/drawing/2014/main" id="{1C1E5DF5-B51A-4BFF-A266-E6F216D4B93D}"/>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123714</xdr:rowOff>
    </xdr:from>
    <xdr:ext cx="405111" cy="259045"/>
    <xdr:sp macro="" textlink="">
      <xdr:nvSpPr>
        <xdr:cNvPr id="311" name="n_3aveValue【公営住宅】&#10;有形固定資産減価償却率">
          <a:extLst>
            <a:ext uri="{FF2B5EF4-FFF2-40B4-BE49-F238E27FC236}">
              <a16:creationId xmlns:a16="http://schemas.microsoft.com/office/drawing/2014/main" id="{E64CED5C-9814-4102-95E8-3680570AAC73}"/>
            </a:ext>
          </a:extLst>
        </xdr:cNvPr>
        <xdr:cNvSpPr txBox="1"/>
      </xdr:nvSpPr>
      <xdr:spPr>
        <a:xfrm>
          <a:off x="1816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312" name="n_4aveValue【公営住宅】&#10;有形固定資産減価償却率">
          <a:extLst>
            <a:ext uri="{FF2B5EF4-FFF2-40B4-BE49-F238E27FC236}">
              <a16:creationId xmlns:a16="http://schemas.microsoft.com/office/drawing/2014/main" id="{C0FA752F-0C32-4C6F-BFE3-C151CF2AB520}"/>
            </a:ext>
          </a:extLst>
        </xdr:cNvPr>
        <xdr:cNvSpPr txBox="1"/>
      </xdr:nvSpPr>
      <xdr:spPr>
        <a:xfrm>
          <a:off x="927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118890</xdr:rowOff>
    </xdr:from>
    <xdr:ext cx="405111" cy="259045"/>
    <xdr:sp macro="" textlink="">
      <xdr:nvSpPr>
        <xdr:cNvPr id="313" name="n_1mainValue【公営住宅】&#10;有形固定資産減価償却率">
          <a:extLst>
            <a:ext uri="{FF2B5EF4-FFF2-40B4-BE49-F238E27FC236}">
              <a16:creationId xmlns:a16="http://schemas.microsoft.com/office/drawing/2014/main" id="{23D84349-DEF6-406F-9288-65130E513737}"/>
            </a:ext>
          </a:extLst>
        </xdr:cNvPr>
        <xdr:cNvSpPr txBox="1"/>
      </xdr:nvSpPr>
      <xdr:spPr>
        <a:xfrm>
          <a:off x="3582044"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93742</xdr:rowOff>
    </xdr:from>
    <xdr:ext cx="405111" cy="259045"/>
    <xdr:sp macro="" textlink="">
      <xdr:nvSpPr>
        <xdr:cNvPr id="314" name="n_2mainValue【公営住宅】&#10;有形固定資産減価償却率">
          <a:extLst>
            <a:ext uri="{FF2B5EF4-FFF2-40B4-BE49-F238E27FC236}">
              <a16:creationId xmlns:a16="http://schemas.microsoft.com/office/drawing/2014/main" id="{B61B3E3E-B77D-470F-A0C1-109D07A83984}"/>
            </a:ext>
          </a:extLst>
        </xdr:cNvPr>
        <xdr:cNvSpPr txBox="1"/>
      </xdr:nvSpPr>
      <xdr:spPr>
        <a:xfrm>
          <a:off x="2705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54881</xdr:rowOff>
    </xdr:from>
    <xdr:ext cx="405111" cy="259045"/>
    <xdr:sp macro="" textlink="">
      <xdr:nvSpPr>
        <xdr:cNvPr id="315" name="n_3mainValue【公営住宅】&#10;有形固定資産減価償却率">
          <a:extLst>
            <a:ext uri="{FF2B5EF4-FFF2-40B4-BE49-F238E27FC236}">
              <a16:creationId xmlns:a16="http://schemas.microsoft.com/office/drawing/2014/main" id="{2679ABBF-E488-4332-8126-A208A3D2405E}"/>
            </a:ext>
          </a:extLst>
        </xdr:cNvPr>
        <xdr:cNvSpPr txBox="1"/>
      </xdr:nvSpPr>
      <xdr:spPr>
        <a:xfrm>
          <a:off x="18167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13733</xdr:rowOff>
    </xdr:from>
    <xdr:ext cx="405111" cy="259045"/>
    <xdr:sp macro="" textlink="">
      <xdr:nvSpPr>
        <xdr:cNvPr id="316" name="n_4mainValue【公営住宅】&#10;有形固定資産減価償却率">
          <a:extLst>
            <a:ext uri="{FF2B5EF4-FFF2-40B4-BE49-F238E27FC236}">
              <a16:creationId xmlns:a16="http://schemas.microsoft.com/office/drawing/2014/main" id="{DE631415-3BEA-4E1B-9865-FCD6E273562B}"/>
            </a:ext>
          </a:extLst>
        </xdr:cNvPr>
        <xdr:cNvSpPr txBox="1"/>
      </xdr:nvSpPr>
      <xdr:spPr>
        <a:xfrm>
          <a:off x="9277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D236CD40-D9F2-44FB-8FB6-8A86EE94CD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3ABBB11C-01F2-4E87-A2A7-0B61EA3A57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845C0659-1226-4BC7-8AB5-7FA6DD0626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5ABA9ADA-F49A-4FDB-A826-E103BB17F0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16E00259-6373-4A4D-8F5F-601FBA1DA7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871FC309-A442-4D15-B276-769C35D0AF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775F1441-50EE-4CC2-844C-F6878D20BB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98E59BF1-CB0A-4F73-933E-DFFA0E8025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EABCAF99-EE36-4641-8085-20166DA59BC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DADF7A5A-B3C2-4138-B0CD-9F0F6333ED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D88B047C-50C4-48CF-B9E3-71774F0E61F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B9127DDF-14C3-4855-95FC-F1226AA039B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E0FBC5E1-2566-4FCB-95D9-3984C9AC82F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6F140423-DEE0-439A-9CA3-B5599036770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A43A1523-3ADF-440F-8130-AF2B33094E7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5FDA0C3D-2147-4DDD-82C3-3CB099F4028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56226D1A-DD03-4B0D-8834-A0674D02E7C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FA0DEE66-2B96-4DD6-85B9-4212D7116D6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9934AFE8-436D-4B3A-8E0C-52063BA1F05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2324E609-28DE-4EFA-8824-6DA0E634CC4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6CACB78D-6F16-4D62-843E-D5737CAE610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384D12A7-841A-493F-B94E-FF573EEDA3E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98D4E9F-7C26-4C44-8DFA-A365DADCE0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BE4C3A1-F4E8-491A-85C2-5B0ACB47E5C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6C2051E-DD65-42F7-840A-B8F5EA5BC7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42" name="直線コネクタ 341">
          <a:extLst>
            <a:ext uri="{FF2B5EF4-FFF2-40B4-BE49-F238E27FC236}">
              <a16:creationId xmlns:a16="http://schemas.microsoft.com/office/drawing/2014/main" id="{2D049DDA-FE1B-4FFB-9DEF-547289E2D261}"/>
            </a:ext>
          </a:extLst>
        </xdr:cNvPr>
        <xdr:cNvCxnSpPr/>
      </xdr:nvCxnSpPr>
      <xdr:spPr>
        <a:xfrm flipV="1">
          <a:off x="10476865" y="133703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a:extLst>
            <a:ext uri="{FF2B5EF4-FFF2-40B4-BE49-F238E27FC236}">
              <a16:creationId xmlns:a16="http://schemas.microsoft.com/office/drawing/2014/main" id="{E82F016E-4E87-46B6-A81B-01A3622C7216}"/>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a:extLst>
            <a:ext uri="{FF2B5EF4-FFF2-40B4-BE49-F238E27FC236}">
              <a16:creationId xmlns:a16="http://schemas.microsoft.com/office/drawing/2014/main" id="{3C528D5D-4E20-4684-8D4F-F184F3AB52CA}"/>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115406</xdr:rowOff>
    </xdr:from>
    <xdr:ext cx="469744" cy="259045"/>
    <xdr:sp macro="" textlink="">
      <xdr:nvSpPr>
        <xdr:cNvPr id="345" name="【公営住宅】&#10;一人当たり面積最大値テキスト">
          <a:extLst>
            <a:ext uri="{FF2B5EF4-FFF2-40B4-BE49-F238E27FC236}">
              <a16:creationId xmlns:a16="http://schemas.microsoft.com/office/drawing/2014/main" id="{902B69A6-CAB7-4C4D-9AEF-101A1DD83419}"/>
            </a:ext>
          </a:extLst>
        </xdr:cNvPr>
        <xdr:cNvSpPr txBox="1"/>
      </xdr:nvSpPr>
      <xdr:spPr>
        <a:xfrm>
          <a:off x="10515600" y="1314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46" name="直線コネクタ 345">
          <a:extLst>
            <a:ext uri="{FF2B5EF4-FFF2-40B4-BE49-F238E27FC236}">
              <a16:creationId xmlns:a16="http://schemas.microsoft.com/office/drawing/2014/main" id="{941CF566-8EEF-4DC6-9FB8-78005306438F}"/>
            </a:ext>
          </a:extLst>
        </xdr:cNvPr>
        <xdr:cNvCxnSpPr/>
      </xdr:nvCxnSpPr>
      <xdr:spPr>
        <a:xfrm>
          <a:off x="10388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89825</xdr:rowOff>
    </xdr:from>
    <xdr:ext cx="469744" cy="259045"/>
    <xdr:sp macro="" textlink="">
      <xdr:nvSpPr>
        <xdr:cNvPr id="347" name="【公営住宅】&#10;一人当たり面積平均値テキスト">
          <a:extLst>
            <a:ext uri="{FF2B5EF4-FFF2-40B4-BE49-F238E27FC236}">
              <a16:creationId xmlns:a16="http://schemas.microsoft.com/office/drawing/2014/main" id="{42EAD4FF-6122-433D-96AF-2B5EE1E5EB15}"/>
            </a:ext>
          </a:extLst>
        </xdr:cNvPr>
        <xdr:cNvSpPr txBox="1"/>
      </xdr:nvSpPr>
      <xdr:spPr>
        <a:xfrm>
          <a:off x="10515600" y="14320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48" name="フローチャート: 判断 347">
          <a:extLst>
            <a:ext uri="{FF2B5EF4-FFF2-40B4-BE49-F238E27FC236}">
              <a16:creationId xmlns:a16="http://schemas.microsoft.com/office/drawing/2014/main" id="{19EDC13D-58FD-4AA3-973D-607DBD99D346}"/>
            </a:ext>
          </a:extLst>
        </xdr:cNvPr>
        <xdr:cNvSpPr/>
      </xdr:nvSpPr>
      <xdr:spPr>
        <a:xfrm>
          <a:off x="10426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9" name="フローチャート: 判断 348">
          <a:extLst>
            <a:ext uri="{FF2B5EF4-FFF2-40B4-BE49-F238E27FC236}">
              <a16:creationId xmlns:a16="http://schemas.microsoft.com/office/drawing/2014/main" id="{CA6D7B5E-78D0-4EB6-98DB-1ABF784A8620}"/>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50" name="フローチャート: 判断 349">
          <a:extLst>
            <a:ext uri="{FF2B5EF4-FFF2-40B4-BE49-F238E27FC236}">
              <a16:creationId xmlns:a16="http://schemas.microsoft.com/office/drawing/2014/main" id="{26FCE80B-ADFF-4B0F-8B05-8435E936BAE5}"/>
            </a:ext>
          </a:extLst>
        </xdr:cNvPr>
        <xdr:cNvSpPr/>
      </xdr:nvSpPr>
      <xdr:spPr>
        <a:xfrm>
          <a:off x="869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a:extLst>
            <a:ext uri="{FF2B5EF4-FFF2-40B4-BE49-F238E27FC236}">
              <a16:creationId xmlns:a16="http://schemas.microsoft.com/office/drawing/2014/main" id="{B0C29FB4-6628-4BAF-9A4D-DCD5C351F58B}"/>
            </a:ext>
          </a:extLst>
        </xdr:cNvPr>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52" name="フローチャート: 判断 351">
          <a:extLst>
            <a:ext uri="{FF2B5EF4-FFF2-40B4-BE49-F238E27FC236}">
              <a16:creationId xmlns:a16="http://schemas.microsoft.com/office/drawing/2014/main" id="{A6951358-2772-496F-92F0-A83A56C5A46A}"/>
            </a:ext>
          </a:extLst>
        </xdr:cNvPr>
        <xdr:cNvSpPr/>
      </xdr:nvSpPr>
      <xdr:spPr>
        <a:xfrm>
          <a:off x="6921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D741B24-E534-4D75-A3F8-3813B88B54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E341A1B-4DAF-4A92-BDBD-641AC68181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D1A0171-66EE-49A6-B58B-41FB9B5B292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6FA9136-D676-4DFA-989D-09D92637F5D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95D4A01-C537-4760-8164-764F545B08C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29755</xdr:rowOff>
    </xdr:from>
    <xdr:to>
      <xdr:col>55</xdr:col>
      <xdr:colOff>50800</xdr:colOff>
      <xdr:row>83</xdr:row>
      <xdr:rowOff>131355</xdr:rowOff>
    </xdr:to>
    <xdr:sp macro="" textlink="">
      <xdr:nvSpPr>
        <xdr:cNvPr id="358" name="楕円 357">
          <a:extLst>
            <a:ext uri="{FF2B5EF4-FFF2-40B4-BE49-F238E27FC236}">
              <a16:creationId xmlns:a16="http://schemas.microsoft.com/office/drawing/2014/main" id="{87201ACE-4111-412E-A387-255F2338C7B6}"/>
            </a:ext>
          </a:extLst>
        </xdr:cNvPr>
        <xdr:cNvSpPr/>
      </xdr:nvSpPr>
      <xdr:spPr>
        <a:xfrm>
          <a:off x="104267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52632</xdr:rowOff>
    </xdr:from>
    <xdr:ext cx="469744" cy="259045"/>
    <xdr:sp macro="" textlink="">
      <xdr:nvSpPr>
        <xdr:cNvPr id="359" name="【公営住宅】&#10;一人当たり面積該当値テキスト">
          <a:extLst>
            <a:ext uri="{FF2B5EF4-FFF2-40B4-BE49-F238E27FC236}">
              <a16:creationId xmlns:a16="http://schemas.microsoft.com/office/drawing/2014/main" id="{241281EA-1CAB-4CF6-ABBC-F798BAF2737A}"/>
            </a:ext>
          </a:extLst>
        </xdr:cNvPr>
        <xdr:cNvSpPr txBox="1"/>
      </xdr:nvSpPr>
      <xdr:spPr>
        <a:xfrm>
          <a:off x="10515600" y="1411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24856</xdr:rowOff>
    </xdr:from>
    <xdr:to>
      <xdr:col>50</xdr:col>
      <xdr:colOff>165100</xdr:colOff>
      <xdr:row>83</xdr:row>
      <xdr:rowOff>126456</xdr:rowOff>
    </xdr:to>
    <xdr:sp macro="" textlink="">
      <xdr:nvSpPr>
        <xdr:cNvPr id="360" name="楕円 359">
          <a:extLst>
            <a:ext uri="{FF2B5EF4-FFF2-40B4-BE49-F238E27FC236}">
              <a16:creationId xmlns:a16="http://schemas.microsoft.com/office/drawing/2014/main" id="{66CBAB93-B3FE-470C-BF05-2C4B511D89E5}"/>
            </a:ext>
          </a:extLst>
        </xdr:cNvPr>
        <xdr:cNvSpPr/>
      </xdr:nvSpPr>
      <xdr:spPr>
        <a:xfrm>
          <a:off x="9588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75656</xdr:rowOff>
    </xdr:from>
    <xdr:to>
      <xdr:col>55</xdr:col>
      <xdr:colOff>0</xdr:colOff>
      <xdr:row>83</xdr:row>
      <xdr:rowOff>80555</xdr:rowOff>
    </xdr:to>
    <xdr:cxnSp macro="">
      <xdr:nvCxnSpPr>
        <xdr:cNvPr id="361" name="直線コネクタ 360">
          <a:extLst>
            <a:ext uri="{FF2B5EF4-FFF2-40B4-BE49-F238E27FC236}">
              <a16:creationId xmlns:a16="http://schemas.microsoft.com/office/drawing/2014/main" id="{C73F5AEE-BD52-4449-9361-CE5C9CABFDC9}"/>
            </a:ext>
          </a:extLst>
        </xdr:cNvPr>
        <xdr:cNvCxnSpPr/>
      </xdr:nvCxnSpPr>
      <xdr:spPr>
        <a:xfrm>
          <a:off x="9639300" y="1430600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31387</xdr:rowOff>
    </xdr:from>
    <xdr:to>
      <xdr:col>46</xdr:col>
      <xdr:colOff>38100</xdr:colOff>
      <xdr:row>83</xdr:row>
      <xdr:rowOff>132987</xdr:rowOff>
    </xdr:to>
    <xdr:sp macro="" textlink="">
      <xdr:nvSpPr>
        <xdr:cNvPr id="362" name="楕円 361">
          <a:extLst>
            <a:ext uri="{FF2B5EF4-FFF2-40B4-BE49-F238E27FC236}">
              <a16:creationId xmlns:a16="http://schemas.microsoft.com/office/drawing/2014/main" id="{2D58263F-719B-4B6A-BC96-3B72C64096B4}"/>
            </a:ext>
          </a:extLst>
        </xdr:cNvPr>
        <xdr:cNvSpPr/>
      </xdr:nvSpPr>
      <xdr:spPr>
        <a:xfrm>
          <a:off x="8699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75656</xdr:rowOff>
    </xdr:from>
    <xdr:to>
      <xdr:col>50</xdr:col>
      <xdr:colOff>114300</xdr:colOff>
      <xdr:row>83</xdr:row>
      <xdr:rowOff>82187</xdr:rowOff>
    </xdr:to>
    <xdr:cxnSp macro="">
      <xdr:nvCxnSpPr>
        <xdr:cNvPr id="363" name="直線コネクタ 362">
          <a:extLst>
            <a:ext uri="{FF2B5EF4-FFF2-40B4-BE49-F238E27FC236}">
              <a16:creationId xmlns:a16="http://schemas.microsoft.com/office/drawing/2014/main" id="{B9D02634-BE58-4803-AE6A-3480380125CC}"/>
            </a:ext>
          </a:extLst>
        </xdr:cNvPr>
        <xdr:cNvCxnSpPr/>
      </xdr:nvCxnSpPr>
      <xdr:spPr>
        <a:xfrm flipV="1">
          <a:off x="8750300" y="143060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31387</xdr:rowOff>
    </xdr:from>
    <xdr:to>
      <xdr:col>41</xdr:col>
      <xdr:colOff>101600</xdr:colOff>
      <xdr:row>83</xdr:row>
      <xdr:rowOff>132987</xdr:rowOff>
    </xdr:to>
    <xdr:sp macro="" textlink="">
      <xdr:nvSpPr>
        <xdr:cNvPr id="364" name="楕円 363">
          <a:extLst>
            <a:ext uri="{FF2B5EF4-FFF2-40B4-BE49-F238E27FC236}">
              <a16:creationId xmlns:a16="http://schemas.microsoft.com/office/drawing/2014/main" id="{1788C8C5-A6A3-4D61-AF9F-9A96DFFDE07E}"/>
            </a:ext>
          </a:extLst>
        </xdr:cNvPr>
        <xdr:cNvSpPr/>
      </xdr:nvSpPr>
      <xdr:spPr>
        <a:xfrm>
          <a:off x="7810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82187</xdr:rowOff>
    </xdr:from>
    <xdr:to>
      <xdr:col>45</xdr:col>
      <xdr:colOff>177800</xdr:colOff>
      <xdr:row>83</xdr:row>
      <xdr:rowOff>82187</xdr:rowOff>
    </xdr:to>
    <xdr:cxnSp macro="">
      <xdr:nvCxnSpPr>
        <xdr:cNvPr id="365" name="直線コネクタ 364">
          <a:extLst>
            <a:ext uri="{FF2B5EF4-FFF2-40B4-BE49-F238E27FC236}">
              <a16:creationId xmlns:a16="http://schemas.microsoft.com/office/drawing/2014/main" id="{090FC5D6-9061-4AAD-8EBC-0FBF04E3B3DA}"/>
            </a:ext>
          </a:extLst>
        </xdr:cNvPr>
        <xdr:cNvCxnSpPr/>
      </xdr:nvCxnSpPr>
      <xdr:spPr>
        <a:xfrm>
          <a:off x="7861300" y="143125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33020</xdr:rowOff>
    </xdr:from>
    <xdr:to>
      <xdr:col>36</xdr:col>
      <xdr:colOff>165100</xdr:colOff>
      <xdr:row>83</xdr:row>
      <xdr:rowOff>134620</xdr:rowOff>
    </xdr:to>
    <xdr:sp macro="" textlink="">
      <xdr:nvSpPr>
        <xdr:cNvPr id="366" name="楕円 365">
          <a:extLst>
            <a:ext uri="{FF2B5EF4-FFF2-40B4-BE49-F238E27FC236}">
              <a16:creationId xmlns:a16="http://schemas.microsoft.com/office/drawing/2014/main" id="{D382B8A1-B090-45B3-8ED2-A83A948CEFF2}"/>
            </a:ext>
          </a:extLst>
        </xdr:cNvPr>
        <xdr:cNvSpPr/>
      </xdr:nvSpPr>
      <xdr:spPr>
        <a:xfrm>
          <a:off x="692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82187</xdr:rowOff>
    </xdr:from>
    <xdr:to>
      <xdr:col>41</xdr:col>
      <xdr:colOff>50800</xdr:colOff>
      <xdr:row>83</xdr:row>
      <xdr:rowOff>83820</xdr:rowOff>
    </xdr:to>
    <xdr:cxnSp macro="">
      <xdr:nvCxnSpPr>
        <xdr:cNvPr id="367" name="直線コネクタ 366">
          <a:extLst>
            <a:ext uri="{FF2B5EF4-FFF2-40B4-BE49-F238E27FC236}">
              <a16:creationId xmlns:a16="http://schemas.microsoft.com/office/drawing/2014/main" id="{97C1A5D4-C310-46B5-B102-945C373BAFDC}"/>
            </a:ext>
          </a:extLst>
        </xdr:cNvPr>
        <xdr:cNvCxnSpPr/>
      </xdr:nvCxnSpPr>
      <xdr:spPr>
        <a:xfrm flipV="1">
          <a:off x="6972300" y="143125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68" name="n_1aveValue【公営住宅】&#10;一人当たり面積">
          <a:extLst>
            <a:ext uri="{FF2B5EF4-FFF2-40B4-BE49-F238E27FC236}">
              <a16:creationId xmlns:a16="http://schemas.microsoft.com/office/drawing/2014/main" id="{C2C5C73B-3503-4E64-8C67-342A3B6AF57A}"/>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163303</xdr:rowOff>
    </xdr:from>
    <xdr:ext cx="469744" cy="259045"/>
    <xdr:sp macro="" textlink="">
      <xdr:nvSpPr>
        <xdr:cNvPr id="369" name="n_2aveValue【公営住宅】&#10;一人当たり面積">
          <a:extLst>
            <a:ext uri="{FF2B5EF4-FFF2-40B4-BE49-F238E27FC236}">
              <a16:creationId xmlns:a16="http://schemas.microsoft.com/office/drawing/2014/main" id="{301CD184-AF48-46B5-BDB5-F8D5A3BAB84C}"/>
            </a:ext>
          </a:extLst>
        </xdr:cNvPr>
        <xdr:cNvSpPr txBox="1"/>
      </xdr:nvSpPr>
      <xdr:spPr>
        <a:xfrm>
          <a:off x="8515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140443</xdr:rowOff>
    </xdr:from>
    <xdr:ext cx="469744" cy="259045"/>
    <xdr:sp macro="" textlink="">
      <xdr:nvSpPr>
        <xdr:cNvPr id="370" name="n_3aveValue【公営住宅】&#10;一人当たり面積">
          <a:extLst>
            <a:ext uri="{FF2B5EF4-FFF2-40B4-BE49-F238E27FC236}">
              <a16:creationId xmlns:a16="http://schemas.microsoft.com/office/drawing/2014/main" id="{523B601D-DCA0-4E0C-A1B1-FD2EA1F045A5}"/>
            </a:ext>
          </a:extLst>
        </xdr:cNvPr>
        <xdr:cNvSpPr txBox="1"/>
      </xdr:nvSpPr>
      <xdr:spPr>
        <a:xfrm>
          <a:off x="7626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134819</xdr:rowOff>
    </xdr:from>
    <xdr:ext cx="469744" cy="259045"/>
    <xdr:sp macro="" textlink="">
      <xdr:nvSpPr>
        <xdr:cNvPr id="371" name="n_4aveValue【公営住宅】&#10;一人当たり面積">
          <a:extLst>
            <a:ext uri="{FF2B5EF4-FFF2-40B4-BE49-F238E27FC236}">
              <a16:creationId xmlns:a16="http://schemas.microsoft.com/office/drawing/2014/main" id="{74ADB959-A2A5-4A1D-9C94-F993A03A6B6F}"/>
            </a:ext>
          </a:extLst>
        </xdr:cNvPr>
        <xdr:cNvSpPr txBox="1"/>
      </xdr:nvSpPr>
      <xdr:spPr>
        <a:xfrm>
          <a:off x="6737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142983</xdr:rowOff>
    </xdr:from>
    <xdr:ext cx="469744" cy="259045"/>
    <xdr:sp macro="" textlink="">
      <xdr:nvSpPr>
        <xdr:cNvPr id="372" name="n_1mainValue【公営住宅】&#10;一人当たり面積">
          <a:extLst>
            <a:ext uri="{FF2B5EF4-FFF2-40B4-BE49-F238E27FC236}">
              <a16:creationId xmlns:a16="http://schemas.microsoft.com/office/drawing/2014/main" id="{4AC532CD-93F1-4F0C-93CF-F2582998D545}"/>
            </a:ext>
          </a:extLst>
        </xdr:cNvPr>
        <xdr:cNvSpPr txBox="1"/>
      </xdr:nvSpPr>
      <xdr:spPr>
        <a:xfrm>
          <a:off x="9391727"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149514</xdr:rowOff>
    </xdr:from>
    <xdr:ext cx="469744" cy="259045"/>
    <xdr:sp macro="" textlink="">
      <xdr:nvSpPr>
        <xdr:cNvPr id="373" name="n_2mainValue【公営住宅】&#10;一人当たり面積">
          <a:extLst>
            <a:ext uri="{FF2B5EF4-FFF2-40B4-BE49-F238E27FC236}">
              <a16:creationId xmlns:a16="http://schemas.microsoft.com/office/drawing/2014/main" id="{B8D9D7C7-5B26-4918-A991-9AD412CF836F}"/>
            </a:ext>
          </a:extLst>
        </xdr:cNvPr>
        <xdr:cNvSpPr txBox="1"/>
      </xdr:nvSpPr>
      <xdr:spPr>
        <a:xfrm>
          <a:off x="8515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149514</xdr:rowOff>
    </xdr:from>
    <xdr:ext cx="469744" cy="259045"/>
    <xdr:sp macro="" textlink="">
      <xdr:nvSpPr>
        <xdr:cNvPr id="374" name="n_3mainValue【公営住宅】&#10;一人当たり面積">
          <a:extLst>
            <a:ext uri="{FF2B5EF4-FFF2-40B4-BE49-F238E27FC236}">
              <a16:creationId xmlns:a16="http://schemas.microsoft.com/office/drawing/2014/main" id="{BD3C79AE-A01C-4291-A0EA-7A34F88EB1E9}"/>
            </a:ext>
          </a:extLst>
        </xdr:cNvPr>
        <xdr:cNvSpPr txBox="1"/>
      </xdr:nvSpPr>
      <xdr:spPr>
        <a:xfrm>
          <a:off x="7626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125747</xdr:rowOff>
    </xdr:from>
    <xdr:ext cx="469744" cy="259045"/>
    <xdr:sp macro="" textlink="">
      <xdr:nvSpPr>
        <xdr:cNvPr id="375" name="n_4mainValue【公営住宅】&#10;一人当たり面積">
          <a:extLst>
            <a:ext uri="{FF2B5EF4-FFF2-40B4-BE49-F238E27FC236}">
              <a16:creationId xmlns:a16="http://schemas.microsoft.com/office/drawing/2014/main" id="{7BE3C0FA-4CA8-471A-A979-73F0BB9823DF}"/>
            </a:ext>
          </a:extLst>
        </xdr:cNvPr>
        <xdr:cNvSpPr txBox="1"/>
      </xdr:nvSpPr>
      <xdr:spPr>
        <a:xfrm>
          <a:off x="6737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2FADBEA-D0DF-4A33-838F-6FCD71F777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F5A2D97-82A8-4730-AA2B-9DBBF40A38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4804452-1F2F-4394-9195-A69F0A680F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F4D8FF0-26B9-47D3-8CF6-51E3A22C28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9F25787-4717-4429-A73D-878874CD51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611F472-034E-46F8-873C-52B65C64D4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E15B321-33E2-48E3-9119-3EC7991B2E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9CF8909-5C58-46D8-9981-BF0B3287EF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6673DE51-158D-4B4D-8446-66689B7DBA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FF59A4A1-9EE2-4456-9D15-FDBA117B984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83851A0D-CC99-4B88-B3A8-8B4AFD3D93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B95169B-E5F1-4429-A09C-FD18ECBEB9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AAD6EAD-AE09-473B-A554-D0C723E931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9FED0691-0D5E-486D-B183-7935AFF37F3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96356CA3-E098-407E-99A4-2A34D88E7A2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A551EE54-1E6A-4B3C-8434-7E5FAADC615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65C34EF2-EBF4-45C6-B291-DA045EB0EE3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83B1FFAC-1754-4C19-B579-ED4AED63933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7C8E16E-7B27-4C69-8811-9D02B2D03F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616BEC11-68C6-4F96-9906-B5B017ADBE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8B0CFE93-6430-44EC-93FB-646A337979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5A1A723C-9A39-47E4-95D3-8F22712085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D0B833C6-3898-4F37-B1FF-4FE4D14D2C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237ACDD0-FB0E-4AC3-9EAC-D89066FEEC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F194A457-6A07-4FA2-ABAC-9FBA8E01598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CA0396C8-9A63-43BD-911D-4630964BE6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73C0CE3F-47D9-4996-9071-9BD31ECEC301}"/>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3BD4A893-8B90-4DE7-A8C6-84255BA710F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4" name="テキスト ボックス 403">
          <a:extLst>
            <a:ext uri="{FF2B5EF4-FFF2-40B4-BE49-F238E27FC236}">
              <a16:creationId xmlns:a16="http://schemas.microsoft.com/office/drawing/2014/main" id="{4A25097F-FD01-4A3B-AB6E-E8FB1726B157}"/>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B1E2E356-BC3A-41DA-9A02-8FB3D938C6B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76112D6E-1D79-4BE2-968E-51B31D6A922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4C618D5F-5288-4A80-AD26-D6EFECAD64E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CB5A9E4B-3DD2-4D35-A636-C1AD54829AC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2399B2A0-1EB3-4C40-AC64-02BCD4DC529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A7EB10B4-EB0F-49C4-B1AC-FAC2F64BD8A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B593ED97-FF04-4F79-8639-36BE1DBA57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39A539DE-6B83-46AA-A173-A07D85FBBA0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D84B9F2F-2C39-40EF-A147-1E62347FD6F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4" name="テキスト ボックス 413">
          <a:extLst>
            <a:ext uri="{FF2B5EF4-FFF2-40B4-BE49-F238E27FC236}">
              <a16:creationId xmlns:a16="http://schemas.microsoft.com/office/drawing/2014/main" id="{B0122E21-60CA-4647-B92B-273456CC8BF5}"/>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649C4CF-F93C-44EB-AE34-9B5ECFE0B6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6" name="テキスト ボックス 415">
          <a:extLst>
            <a:ext uri="{FF2B5EF4-FFF2-40B4-BE49-F238E27FC236}">
              <a16:creationId xmlns:a16="http://schemas.microsoft.com/office/drawing/2014/main" id="{1A8953A1-B47D-4D79-A0E0-9DF7D2F5AE4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D4CB8D67-2C66-45A0-BFCC-336D0DDD20D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95794</xdr:rowOff>
    </xdr:to>
    <xdr:cxnSp macro="">
      <xdr:nvCxnSpPr>
        <xdr:cNvPr id="418" name="直線コネクタ 417">
          <a:extLst>
            <a:ext uri="{FF2B5EF4-FFF2-40B4-BE49-F238E27FC236}">
              <a16:creationId xmlns:a16="http://schemas.microsoft.com/office/drawing/2014/main" id="{F1893391-041D-4FCD-BA12-032203093A33}"/>
            </a:ext>
          </a:extLst>
        </xdr:cNvPr>
        <xdr:cNvCxnSpPr/>
      </xdr:nvCxnSpPr>
      <xdr:spPr>
        <a:xfrm flipV="1">
          <a:off x="16318864" y="5699760"/>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7F8D78EE-C2ED-4C2E-88AB-16FEC27BA329}"/>
            </a:ext>
          </a:extLst>
        </xdr:cNvPr>
        <xdr:cNvSpPr txBox="1"/>
      </xdr:nvSpPr>
      <xdr:spPr>
        <a:xfrm>
          <a:off x="163576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420" name="直線コネクタ 419">
          <a:extLst>
            <a:ext uri="{FF2B5EF4-FFF2-40B4-BE49-F238E27FC236}">
              <a16:creationId xmlns:a16="http://schemas.microsoft.com/office/drawing/2014/main" id="{0FA5B88F-4947-4DE3-96DA-8DE95EA48BDB}"/>
            </a:ext>
          </a:extLst>
        </xdr:cNvPr>
        <xdr:cNvCxnSpPr/>
      </xdr:nvCxnSpPr>
      <xdr:spPr>
        <a:xfrm>
          <a:off x="16230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85480FB1-587B-4743-BCAD-4B1DE45A07FE}"/>
            </a:ext>
          </a:extLst>
        </xdr:cNvPr>
        <xdr:cNvSpPr txBox="1"/>
      </xdr:nvSpPr>
      <xdr:spPr>
        <a:xfrm>
          <a:off x="16357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22" name="直線コネクタ 421">
          <a:extLst>
            <a:ext uri="{FF2B5EF4-FFF2-40B4-BE49-F238E27FC236}">
              <a16:creationId xmlns:a16="http://schemas.microsoft.com/office/drawing/2014/main" id="{B79EF78F-C94C-4CE5-814C-7E686E920EED}"/>
            </a:ext>
          </a:extLst>
        </xdr:cNvPr>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115224</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A1CBACFF-0B29-47D1-8ACA-8542AFD7C8AB}"/>
            </a:ext>
          </a:extLst>
        </xdr:cNvPr>
        <xdr:cNvSpPr txBox="1"/>
      </xdr:nvSpPr>
      <xdr:spPr>
        <a:xfrm>
          <a:off x="16357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424" name="フローチャート: 判断 423">
          <a:extLst>
            <a:ext uri="{FF2B5EF4-FFF2-40B4-BE49-F238E27FC236}">
              <a16:creationId xmlns:a16="http://schemas.microsoft.com/office/drawing/2014/main" id="{226AA748-2598-474C-BBE6-37AE750C296F}"/>
            </a:ext>
          </a:extLst>
        </xdr:cNvPr>
        <xdr:cNvSpPr/>
      </xdr:nvSpPr>
      <xdr:spPr>
        <a:xfrm>
          <a:off x="16268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98878</xdr:rowOff>
    </xdr:from>
    <xdr:to>
      <xdr:col>81</xdr:col>
      <xdr:colOff>101600</xdr:colOff>
      <xdr:row>38</xdr:row>
      <xdr:rowOff>29028</xdr:rowOff>
    </xdr:to>
    <xdr:sp macro="" textlink="">
      <xdr:nvSpPr>
        <xdr:cNvPr id="425" name="フローチャート: 判断 424">
          <a:extLst>
            <a:ext uri="{FF2B5EF4-FFF2-40B4-BE49-F238E27FC236}">
              <a16:creationId xmlns:a16="http://schemas.microsoft.com/office/drawing/2014/main" id="{14EA8FB2-A82C-4137-9D98-DFE72588C94A}"/>
            </a:ext>
          </a:extLst>
        </xdr:cNvPr>
        <xdr:cNvSpPr/>
      </xdr:nvSpPr>
      <xdr:spPr>
        <a:xfrm>
          <a:off x="1543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26" name="フローチャート: 判断 425">
          <a:extLst>
            <a:ext uri="{FF2B5EF4-FFF2-40B4-BE49-F238E27FC236}">
              <a16:creationId xmlns:a16="http://schemas.microsoft.com/office/drawing/2014/main" id="{1BFE872D-1A52-4721-978A-E3EBFB16B70C}"/>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27" name="フローチャート: 判断 426">
          <a:extLst>
            <a:ext uri="{FF2B5EF4-FFF2-40B4-BE49-F238E27FC236}">
              <a16:creationId xmlns:a16="http://schemas.microsoft.com/office/drawing/2014/main" id="{3D07539A-AFF4-438C-891D-E9CC4C7E9828}"/>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428" name="フローチャート: 判断 427">
          <a:extLst>
            <a:ext uri="{FF2B5EF4-FFF2-40B4-BE49-F238E27FC236}">
              <a16:creationId xmlns:a16="http://schemas.microsoft.com/office/drawing/2014/main" id="{125A44C0-F7D0-4EB7-B7C0-012B6912EA15}"/>
            </a:ext>
          </a:extLst>
        </xdr:cNvPr>
        <xdr:cNvSpPr/>
      </xdr:nvSpPr>
      <xdr:spPr>
        <a:xfrm>
          <a:off x="12763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2D7C87A-269A-42C9-9D51-9CAC0E4572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1C0BA95-6EFC-499B-BA44-EA6FF1B2DCF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A7B745F-3362-4200-9392-4E045DF0F1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92BAE5A-5443-4BEB-A8F8-F4E0E7C73E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77B03FA-5122-4113-B0CB-75590B100B2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85816</xdr:rowOff>
    </xdr:from>
    <xdr:to>
      <xdr:col>85</xdr:col>
      <xdr:colOff>177800</xdr:colOff>
      <xdr:row>40</xdr:row>
      <xdr:rowOff>15966</xdr:rowOff>
    </xdr:to>
    <xdr:sp macro="" textlink="">
      <xdr:nvSpPr>
        <xdr:cNvPr id="434" name="楕円 433">
          <a:extLst>
            <a:ext uri="{FF2B5EF4-FFF2-40B4-BE49-F238E27FC236}">
              <a16:creationId xmlns:a16="http://schemas.microsoft.com/office/drawing/2014/main" id="{D869F96C-21EC-48CD-AE6E-F761078E2C34}"/>
            </a:ext>
          </a:extLst>
        </xdr:cNvPr>
        <xdr:cNvSpPr/>
      </xdr:nvSpPr>
      <xdr:spPr>
        <a:xfrm>
          <a:off x="162687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64243</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BF35CDB8-DE51-4CF6-8F78-F1EA3106B885}"/>
            </a:ext>
          </a:extLst>
        </xdr:cNvPr>
        <xdr:cNvSpPr txBox="1"/>
      </xdr:nvSpPr>
      <xdr:spPr>
        <a:xfrm>
          <a:off x="16357600"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10704</xdr:rowOff>
    </xdr:from>
    <xdr:to>
      <xdr:col>81</xdr:col>
      <xdr:colOff>101600</xdr:colOff>
      <xdr:row>39</xdr:row>
      <xdr:rowOff>112304</xdr:rowOff>
    </xdr:to>
    <xdr:sp macro="" textlink="">
      <xdr:nvSpPr>
        <xdr:cNvPr id="436" name="楕円 435">
          <a:extLst>
            <a:ext uri="{FF2B5EF4-FFF2-40B4-BE49-F238E27FC236}">
              <a16:creationId xmlns:a16="http://schemas.microsoft.com/office/drawing/2014/main" id="{400BE840-9A4C-4F89-96C1-D68940D9C47B}"/>
            </a:ext>
          </a:extLst>
        </xdr:cNvPr>
        <xdr:cNvSpPr/>
      </xdr:nvSpPr>
      <xdr:spPr>
        <a:xfrm>
          <a:off x="15430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61504</xdr:rowOff>
    </xdr:from>
    <xdr:to>
      <xdr:col>85</xdr:col>
      <xdr:colOff>127000</xdr:colOff>
      <xdr:row>39</xdr:row>
      <xdr:rowOff>136616</xdr:rowOff>
    </xdr:to>
    <xdr:cxnSp macro="">
      <xdr:nvCxnSpPr>
        <xdr:cNvPr id="437" name="直線コネクタ 436">
          <a:extLst>
            <a:ext uri="{FF2B5EF4-FFF2-40B4-BE49-F238E27FC236}">
              <a16:creationId xmlns:a16="http://schemas.microsoft.com/office/drawing/2014/main" id="{9CF4309B-6FDA-49D0-810F-3C5C11DF335F}"/>
            </a:ext>
          </a:extLst>
        </xdr:cNvPr>
        <xdr:cNvCxnSpPr/>
      </xdr:nvCxnSpPr>
      <xdr:spPr>
        <a:xfrm>
          <a:off x="15481300" y="674805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133169</xdr:rowOff>
    </xdr:from>
    <xdr:to>
      <xdr:col>76</xdr:col>
      <xdr:colOff>165100</xdr:colOff>
      <xdr:row>39</xdr:row>
      <xdr:rowOff>63319</xdr:rowOff>
    </xdr:to>
    <xdr:sp macro="" textlink="">
      <xdr:nvSpPr>
        <xdr:cNvPr id="438" name="楕円 437">
          <a:extLst>
            <a:ext uri="{FF2B5EF4-FFF2-40B4-BE49-F238E27FC236}">
              <a16:creationId xmlns:a16="http://schemas.microsoft.com/office/drawing/2014/main" id="{BC9C8F72-1BD2-4AB0-B029-22F296E7107A}"/>
            </a:ext>
          </a:extLst>
        </xdr:cNvPr>
        <xdr:cNvSpPr/>
      </xdr:nvSpPr>
      <xdr:spPr>
        <a:xfrm>
          <a:off x="14541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12519</xdr:rowOff>
    </xdr:from>
    <xdr:to>
      <xdr:col>81</xdr:col>
      <xdr:colOff>50800</xdr:colOff>
      <xdr:row>39</xdr:row>
      <xdr:rowOff>61504</xdr:rowOff>
    </xdr:to>
    <xdr:cxnSp macro="">
      <xdr:nvCxnSpPr>
        <xdr:cNvPr id="439" name="直線コネクタ 438">
          <a:extLst>
            <a:ext uri="{FF2B5EF4-FFF2-40B4-BE49-F238E27FC236}">
              <a16:creationId xmlns:a16="http://schemas.microsoft.com/office/drawing/2014/main" id="{FE20B8F1-BEB8-4D8A-866E-AF619B9F5463}"/>
            </a:ext>
          </a:extLst>
        </xdr:cNvPr>
        <xdr:cNvCxnSpPr/>
      </xdr:nvCxnSpPr>
      <xdr:spPr>
        <a:xfrm>
          <a:off x="14592300" y="66990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142966</xdr:rowOff>
    </xdr:from>
    <xdr:to>
      <xdr:col>72</xdr:col>
      <xdr:colOff>38100</xdr:colOff>
      <xdr:row>39</xdr:row>
      <xdr:rowOff>73116</xdr:rowOff>
    </xdr:to>
    <xdr:sp macro="" textlink="">
      <xdr:nvSpPr>
        <xdr:cNvPr id="440" name="楕円 439">
          <a:extLst>
            <a:ext uri="{FF2B5EF4-FFF2-40B4-BE49-F238E27FC236}">
              <a16:creationId xmlns:a16="http://schemas.microsoft.com/office/drawing/2014/main" id="{7B28D8C2-D67F-48D0-9E48-53A0C41FFB44}"/>
            </a:ext>
          </a:extLst>
        </xdr:cNvPr>
        <xdr:cNvSpPr/>
      </xdr:nvSpPr>
      <xdr:spPr>
        <a:xfrm>
          <a:off x="13652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12519</xdr:rowOff>
    </xdr:from>
    <xdr:to>
      <xdr:col>76</xdr:col>
      <xdr:colOff>114300</xdr:colOff>
      <xdr:row>39</xdr:row>
      <xdr:rowOff>22316</xdr:rowOff>
    </xdr:to>
    <xdr:cxnSp macro="">
      <xdr:nvCxnSpPr>
        <xdr:cNvPr id="441" name="直線コネクタ 440">
          <a:extLst>
            <a:ext uri="{FF2B5EF4-FFF2-40B4-BE49-F238E27FC236}">
              <a16:creationId xmlns:a16="http://schemas.microsoft.com/office/drawing/2014/main" id="{6FEB3644-9BC0-4D42-9E49-75CB523B2E9B}"/>
            </a:ext>
          </a:extLst>
        </xdr:cNvPr>
        <xdr:cNvCxnSpPr/>
      </xdr:nvCxnSpPr>
      <xdr:spPr>
        <a:xfrm flipV="1">
          <a:off x="13703300" y="66990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142966</xdr:rowOff>
    </xdr:from>
    <xdr:to>
      <xdr:col>67</xdr:col>
      <xdr:colOff>101600</xdr:colOff>
      <xdr:row>39</xdr:row>
      <xdr:rowOff>73116</xdr:rowOff>
    </xdr:to>
    <xdr:sp macro="" textlink="">
      <xdr:nvSpPr>
        <xdr:cNvPr id="442" name="楕円 441">
          <a:extLst>
            <a:ext uri="{FF2B5EF4-FFF2-40B4-BE49-F238E27FC236}">
              <a16:creationId xmlns:a16="http://schemas.microsoft.com/office/drawing/2014/main" id="{6ED52019-E007-4545-9E6F-08DA80B5551B}"/>
            </a:ext>
          </a:extLst>
        </xdr:cNvPr>
        <xdr:cNvSpPr/>
      </xdr:nvSpPr>
      <xdr:spPr>
        <a:xfrm>
          <a:off x="12763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22316</xdr:rowOff>
    </xdr:from>
    <xdr:to>
      <xdr:col>71</xdr:col>
      <xdr:colOff>177800</xdr:colOff>
      <xdr:row>39</xdr:row>
      <xdr:rowOff>22316</xdr:rowOff>
    </xdr:to>
    <xdr:cxnSp macro="">
      <xdr:nvCxnSpPr>
        <xdr:cNvPr id="443" name="直線コネクタ 442">
          <a:extLst>
            <a:ext uri="{FF2B5EF4-FFF2-40B4-BE49-F238E27FC236}">
              <a16:creationId xmlns:a16="http://schemas.microsoft.com/office/drawing/2014/main" id="{E99398D7-E422-4A81-95A9-D28392F9C2C9}"/>
            </a:ext>
          </a:extLst>
        </xdr:cNvPr>
        <xdr:cNvCxnSpPr/>
      </xdr:nvCxnSpPr>
      <xdr:spPr>
        <a:xfrm>
          <a:off x="12814300" y="6708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45555</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F6FF8B32-DB13-4518-92A1-3A6F5CA72F08}"/>
            </a:ext>
          </a:extLst>
        </xdr:cNvPr>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202B29E6-0024-4812-9468-49675575170F}"/>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C9A78B78-2F72-4D50-8C84-F33F41752033}"/>
            </a:ext>
          </a:extLst>
        </xdr:cNvPr>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21063</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839F856F-FFC7-40C1-AE17-A7C839F090ED}"/>
            </a:ext>
          </a:extLst>
        </xdr:cNvPr>
        <xdr:cNvSpPr txBox="1"/>
      </xdr:nvSpPr>
      <xdr:spPr>
        <a:xfrm>
          <a:off x="12611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103431</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89BAFFF-A8BF-45F2-9C2B-8CBA3DAFF219}"/>
            </a:ext>
          </a:extLst>
        </xdr:cNvPr>
        <xdr:cNvSpPr txBox="1"/>
      </xdr:nvSpPr>
      <xdr:spPr>
        <a:xfrm>
          <a:off x="15266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54446</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8FA949EC-CE12-4D5C-B6D5-40F1C5DD4209}"/>
            </a:ext>
          </a:extLst>
        </xdr:cNvPr>
        <xdr:cNvSpPr txBox="1"/>
      </xdr:nvSpPr>
      <xdr:spPr>
        <a:xfrm>
          <a:off x="14389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64243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EA2C3935-30BB-4D68-BC3E-A28D349888F5}"/>
            </a:ext>
          </a:extLst>
        </xdr:cNvPr>
        <xdr:cNvSpPr txBox="1"/>
      </xdr:nvSpPr>
      <xdr:spPr>
        <a:xfrm>
          <a:off x="13500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64243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458AF4C9-8212-43A8-8BAF-86884B0B6682}"/>
            </a:ext>
          </a:extLst>
        </xdr:cNvPr>
        <xdr:cNvSpPr txBox="1"/>
      </xdr:nvSpPr>
      <xdr:spPr>
        <a:xfrm>
          <a:off x="12611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DF2BADB-1073-463D-92DE-DC1B77D41F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B77CB03-82F8-42D1-B82E-0B4F9A77AE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F96A5B2-6384-4316-9423-B8E62A4FC4B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C29F7DD-243D-4FB5-9AAB-B5E28C495E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97CFE5B2-0EE2-448A-8E30-432A59D868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2F458F47-F2EF-4594-866A-DFF3074FD3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D773ECB-CF0E-4DC2-A854-FB48C6B17E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7C0D03D1-329F-4549-9195-D288AE4A88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37146922-5A9E-468B-B8E3-751F513D788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A3CA0C97-2806-4B27-B24B-B2F8F8BEC3C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2C3E99F7-D09C-4372-B593-C12FFB872FF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337B9CE0-7042-41DA-8F2C-E2B004C4E55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7F6B29B-F5DE-4B59-AB76-0833079113E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1D6ED32F-0FEA-4C5D-B001-D0A09BD7B38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51D65313-E633-475E-A781-25D99BCB3D7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55EA2767-DE12-4028-8C86-8CA2A1CC540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78D4C73C-DB98-488A-961E-C92597E2D12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33FADA7B-1D53-46C7-AA65-0CAA6EB52DE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20C1575-4BDB-4F8C-9D63-4A205B5783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76816434-8FA3-4E60-BA7E-40354CB90AF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2A31D7BC-4A19-42DD-8C1B-240F8B604C4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473" name="直線コネクタ 472">
          <a:extLst>
            <a:ext uri="{FF2B5EF4-FFF2-40B4-BE49-F238E27FC236}">
              <a16:creationId xmlns:a16="http://schemas.microsoft.com/office/drawing/2014/main" id="{C3C69291-D2D2-4598-9992-370904EC6DC8}"/>
            </a:ext>
          </a:extLst>
        </xdr:cNvPr>
        <xdr:cNvCxnSpPr/>
      </xdr:nvCxnSpPr>
      <xdr:spPr>
        <a:xfrm flipV="1">
          <a:off x="22160864" y="609752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239313D5-3B51-47B8-8227-060E965600FB}"/>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5" name="直線コネクタ 474">
          <a:extLst>
            <a:ext uri="{FF2B5EF4-FFF2-40B4-BE49-F238E27FC236}">
              <a16:creationId xmlns:a16="http://schemas.microsoft.com/office/drawing/2014/main" id="{A210C372-72C3-4350-A8EB-D8C052C4F25E}"/>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43451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DA9258B5-516C-405A-87BD-89D421691817}"/>
            </a:ext>
          </a:extLst>
        </xdr:cNvPr>
        <xdr:cNvSpPr txBox="1"/>
      </xdr:nvSpPr>
      <xdr:spPr>
        <a:xfrm>
          <a:off x="22199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477" name="直線コネクタ 476">
          <a:extLst>
            <a:ext uri="{FF2B5EF4-FFF2-40B4-BE49-F238E27FC236}">
              <a16:creationId xmlns:a16="http://schemas.microsoft.com/office/drawing/2014/main" id="{E5C4ADC6-A965-449A-A033-57A361499C70}"/>
            </a:ext>
          </a:extLst>
        </xdr:cNvPr>
        <xdr:cNvCxnSpPr/>
      </xdr:nvCxnSpPr>
      <xdr:spPr>
        <a:xfrm>
          <a:off x="22072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D905A094-B9A2-4830-A900-1E95D26E0002}"/>
            </a:ext>
          </a:extLst>
        </xdr:cNvPr>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9" name="フローチャート: 判断 478">
          <a:extLst>
            <a:ext uri="{FF2B5EF4-FFF2-40B4-BE49-F238E27FC236}">
              <a16:creationId xmlns:a16="http://schemas.microsoft.com/office/drawing/2014/main" id="{BADE916F-240B-40BE-835C-99A69A216B93}"/>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80" name="フローチャート: 判断 479">
          <a:extLst>
            <a:ext uri="{FF2B5EF4-FFF2-40B4-BE49-F238E27FC236}">
              <a16:creationId xmlns:a16="http://schemas.microsoft.com/office/drawing/2014/main" id="{5E1972B0-5F13-4210-A80E-89745CABE13E}"/>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481" name="フローチャート: 判断 480">
          <a:extLst>
            <a:ext uri="{FF2B5EF4-FFF2-40B4-BE49-F238E27FC236}">
              <a16:creationId xmlns:a16="http://schemas.microsoft.com/office/drawing/2014/main" id="{4C4EA4A2-ED3A-4659-891A-092CB52D9FB6}"/>
            </a:ext>
          </a:extLst>
        </xdr:cNvPr>
        <xdr:cNvSpPr/>
      </xdr:nvSpPr>
      <xdr:spPr>
        <a:xfrm>
          <a:off x="20383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482" name="フローチャート: 判断 481">
          <a:extLst>
            <a:ext uri="{FF2B5EF4-FFF2-40B4-BE49-F238E27FC236}">
              <a16:creationId xmlns:a16="http://schemas.microsoft.com/office/drawing/2014/main" id="{321A7F36-E9C4-4040-90EA-3AFBD00CED43}"/>
            </a:ext>
          </a:extLst>
        </xdr:cNvPr>
        <xdr:cNvSpPr/>
      </xdr:nvSpPr>
      <xdr:spPr>
        <a:xfrm>
          <a:off x="19494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483" name="フローチャート: 判断 482">
          <a:extLst>
            <a:ext uri="{FF2B5EF4-FFF2-40B4-BE49-F238E27FC236}">
              <a16:creationId xmlns:a16="http://schemas.microsoft.com/office/drawing/2014/main" id="{5A171FB1-BEE9-49FA-9A42-E506F4F2B24D}"/>
            </a:ext>
          </a:extLst>
        </xdr:cNvPr>
        <xdr:cNvSpPr/>
      </xdr:nvSpPr>
      <xdr:spPr>
        <a:xfrm>
          <a:off x="18605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7131B5E-8692-465E-B881-D8697038EF8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64D1CC4-9671-48DD-A10F-834613E0D6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2ECF4A6-9F18-49BD-998B-064E437E9B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115D72E-B99C-4D6B-87AA-7619FBE223A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0D9E5B0-D98A-4829-BD51-F1BD10D6FC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9" name="楕円 488">
          <a:extLst>
            <a:ext uri="{FF2B5EF4-FFF2-40B4-BE49-F238E27FC236}">
              <a16:creationId xmlns:a16="http://schemas.microsoft.com/office/drawing/2014/main" id="{23C16BA7-FA2C-4B44-AB3F-13E3DCD93074}"/>
            </a:ext>
          </a:extLst>
        </xdr:cNvPr>
        <xdr:cNvSpPr/>
      </xdr:nvSpPr>
      <xdr:spPr>
        <a:xfrm>
          <a:off x="22110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102125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DB6F794F-D06D-4DC5-9ADD-2EFFEFF2CC6E}"/>
            </a:ext>
          </a:extLst>
        </xdr:cNvPr>
        <xdr:cNvSpPr txBox="1"/>
      </xdr:nvSpPr>
      <xdr:spPr>
        <a:xfrm>
          <a:off x="22199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123698</xdr:rowOff>
    </xdr:from>
    <xdr:to>
      <xdr:col>112</xdr:col>
      <xdr:colOff>38100</xdr:colOff>
      <xdr:row>40</xdr:row>
      <xdr:rowOff>53848</xdr:rowOff>
    </xdr:to>
    <xdr:sp macro="" textlink="">
      <xdr:nvSpPr>
        <xdr:cNvPr id="491" name="楕円 490">
          <a:extLst>
            <a:ext uri="{FF2B5EF4-FFF2-40B4-BE49-F238E27FC236}">
              <a16:creationId xmlns:a16="http://schemas.microsoft.com/office/drawing/2014/main" id="{C784023F-4A16-4A91-8AA0-12CD9AF58609}"/>
            </a:ext>
          </a:extLst>
        </xdr:cNvPr>
        <xdr:cNvSpPr/>
      </xdr:nvSpPr>
      <xdr:spPr>
        <a:xfrm>
          <a:off x="21272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xdr:rowOff>
    </xdr:from>
    <xdr:to>
      <xdr:col>116</xdr:col>
      <xdr:colOff>63500</xdr:colOff>
      <xdr:row>40</xdr:row>
      <xdr:rowOff>3048</xdr:rowOff>
    </xdr:to>
    <xdr:cxnSp macro="">
      <xdr:nvCxnSpPr>
        <xdr:cNvPr id="492" name="直線コネクタ 491">
          <a:extLst>
            <a:ext uri="{FF2B5EF4-FFF2-40B4-BE49-F238E27FC236}">
              <a16:creationId xmlns:a16="http://schemas.microsoft.com/office/drawing/2014/main" id="{92195F1C-F6DD-46CF-BF3E-0F40D327C9BA}"/>
            </a:ext>
          </a:extLst>
        </xdr:cNvPr>
        <xdr:cNvCxnSpPr/>
      </xdr:nvCxnSpPr>
      <xdr:spPr>
        <a:xfrm>
          <a:off x="21323300" y="6861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93" name="楕円 492">
          <a:extLst>
            <a:ext uri="{FF2B5EF4-FFF2-40B4-BE49-F238E27FC236}">
              <a16:creationId xmlns:a16="http://schemas.microsoft.com/office/drawing/2014/main" id="{94C69E26-33BE-4A24-9D72-1C86A85F011C}"/>
            </a:ext>
          </a:extLst>
        </xdr:cNvPr>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xdr:rowOff>
    </xdr:from>
    <xdr:to>
      <xdr:col>111</xdr:col>
      <xdr:colOff>177800</xdr:colOff>
      <xdr:row>40</xdr:row>
      <xdr:rowOff>7620</xdr:rowOff>
    </xdr:to>
    <xdr:cxnSp macro="">
      <xdr:nvCxnSpPr>
        <xdr:cNvPr id="494" name="直線コネクタ 493">
          <a:extLst>
            <a:ext uri="{FF2B5EF4-FFF2-40B4-BE49-F238E27FC236}">
              <a16:creationId xmlns:a16="http://schemas.microsoft.com/office/drawing/2014/main" id="{5F840B6B-D56B-4152-B979-C7FFACFE6003}"/>
            </a:ext>
          </a:extLst>
        </xdr:cNvPr>
        <xdr:cNvCxnSpPr/>
      </xdr:nvCxnSpPr>
      <xdr:spPr>
        <a:xfrm flipV="1">
          <a:off x="20434300" y="686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95" name="楕円 494">
          <a:extLst>
            <a:ext uri="{FF2B5EF4-FFF2-40B4-BE49-F238E27FC236}">
              <a16:creationId xmlns:a16="http://schemas.microsoft.com/office/drawing/2014/main" id="{C8A167E4-4F94-481B-9267-A5A0CC7FFC47}"/>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7620</xdr:rowOff>
    </xdr:to>
    <xdr:cxnSp macro="">
      <xdr:nvCxnSpPr>
        <xdr:cNvPr id="496" name="直線コネクタ 495">
          <a:extLst>
            <a:ext uri="{FF2B5EF4-FFF2-40B4-BE49-F238E27FC236}">
              <a16:creationId xmlns:a16="http://schemas.microsoft.com/office/drawing/2014/main" id="{64C788C3-7668-466B-80B3-3178CCA98E67}"/>
            </a:ext>
          </a:extLst>
        </xdr:cNvPr>
        <xdr:cNvCxnSpPr/>
      </xdr:nvCxnSpPr>
      <xdr:spPr>
        <a:xfrm>
          <a:off x="19545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497" name="楕円 496">
          <a:extLst>
            <a:ext uri="{FF2B5EF4-FFF2-40B4-BE49-F238E27FC236}">
              <a16:creationId xmlns:a16="http://schemas.microsoft.com/office/drawing/2014/main" id="{B6C91411-6E96-4545-9E71-C3BAA13675E7}"/>
            </a:ext>
          </a:extLst>
        </xdr:cNvPr>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7620</xdr:rowOff>
    </xdr:to>
    <xdr:cxnSp macro="">
      <xdr:nvCxnSpPr>
        <xdr:cNvPr id="498" name="直線コネクタ 497">
          <a:extLst>
            <a:ext uri="{FF2B5EF4-FFF2-40B4-BE49-F238E27FC236}">
              <a16:creationId xmlns:a16="http://schemas.microsoft.com/office/drawing/2014/main" id="{758322AF-DBE4-4098-872A-654B6134B32B}"/>
            </a:ext>
          </a:extLst>
        </xdr:cNvPr>
        <xdr:cNvCxnSpPr/>
      </xdr:nvCxnSpPr>
      <xdr:spPr>
        <a:xfrm>
          <a:off x="18656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AA12E1B2-23F7-4897-B8A5-98CD827E9800}"/>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10939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A100E54B-0209-4334-B627-8976A92C3FA0}"/>
            </a:ext>
          </a:extLst>
        </xdr:cNvPr>
        <xdr:cNvSpPr txBox="1"/>
      </xdr:nvSpPr>
      <xdr:spPr>
        <a:xfrm>
          <a:off x="20199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15511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19CB9E5A-3682-4421-AD29-942D35E766AE}"/>
            </a:ext>
          </a:extLst>
        </xdr:cNvPr>
        <xdr:cNvSpPr txBox="1"/>
      </xdr:nvSpPr>
      <xdr:spPr>
        <a:xfrm>
          <a:off x="19310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24655</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DB3923AD-183B-4A9C-8A18-04E0FE7E18AE}"/>
            </a:ext>
          </a:extLst>
        </xdr:cNvPr>
        <xdr:cNvSpPr txBox="1"/>
      </xdr:nvSpPr>
      <xdr:spPr>
        <a:xfrm>
          <a:off x="18421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44975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1ACF5AEC-139F-4160-82E3-B03A586DF086}"/>
            </a:ext>
          </a:extLst>
        </xdr:cNvPr>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8B5179-0D77-405F-ADD3-4CBBA12F1232}"/>
            </a:ext>
          </a:extLst>
        </xdr:cNvPr>
        <xdr:cNvSpPr txBox="1"/>
      </xdr:nvSpPr>
      <xdr:spPr>
        <a:xfrm>
          <a:off x="20199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A17093F1-79B3-4422-A56B-0326BFEEC713}"/>
            </a:ext>
          </a:extLst>
        </xdr:cNvPr>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8B8A0FEF-3F6E-4531-AD86-FA286D378976}"/>
            </a:ext>
          </a:extLst>
        </xdr:cNvPr>
        <xdr:cNvSpPr txBox="1"/>
      </xdr:nvSpPr>
      <xdr:spPr>
        <a:xfrm>
          <a:off x="18421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79CF84AF-0F2A-4903-AFEC-C1CA1791A5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2D9E47E-A8EA-476E-A175-5BB2331F2A9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A06E44AE-3D45-4E19-92DD-BF65B687FB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C67BDF07-E43F-48C7-A9E0-CAB694BBD1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3D0237F-09D1-4594-9FD1-0CBE55CBA9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96ADEFE-4685-4876-B325-12811A5E75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89D727C9-0DB5-48C7-98DF-5024F72838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812DDCA0-B705-4418-858C-71B833DE4CA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3B736314-DB17-413C-984F-F94A9B15ED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3E171173-2326-4825-87B8-C380CCD48F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6EB37917-A210-4A4A-B759-3D3B233654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85ECE523-5EDD-4EEF-B4EB-042B3209AE8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8CE9F3D2-A8AD-4F80-AE21-E6D01058004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19EEEE69-6565-4C99-B454-C9EC82C4BF4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C7002D63-9F9B-46FD-8C4C-094BD0304B4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B44EA8F0-46BA-4198-AE06-BAFE00BC801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EA0FDC6D-0673-49C6-B325-7910DA51DAC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5F68255D-9643-4FA8-9E35-E7E7E1133C5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7948E40B-929A-486A-958C-AA023C949BF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2C7CC5-2036-4C8A-AD8C-ED0C0F25DA0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4E9803A3-8C1A-4206-87C5-491D299405C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70B1C0E8-C0A1-44BC-9905-07D41957A4D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266F25D0-EF8B-49E8-859B-A6965B9401EB}"/>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2EBD7E3-FF0F-4E50-8B18-23CC9432D84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C9905BA1-5538-475F-8914-0A75963EF4C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96EFF489-FCD8-4D5C-B712-7D934B28B9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533" name="直線コネクタ 532">
          <a:extLst>
            <a:ext uri="{FF2B5EF4-FFF2-40B4-BE49-F238E27FC236}">
              <a16:creationId xmlns:a16="http://schemas.microsoft.com/office/drawing/2014/main" id="{36E1D84D-8015-4A51-8F65-0B77A10BDAA2}"/>
            </a:ext>
          </a:extLst>
        </xdr:cNvPr>
        <xdr:cNvCxnSpPr/>
      </xdr:nvCxnSpPr>
      <xdr:spPr>
        <a:xfrm flipV="1">
          <a:off x="16318864" y="9653451"/>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449EAD1E-7796-48ED-85A4-CB3FE4344A84}"/>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5" name="直線コネクタ 534">
          <a:extLst>
            <a:ext uri="{FF2B5EF4-FFF2-40B4-BE49-F238E27FC236}">
              <a16:creationId xmlns:a16="http://schemas.microsoft.com/office/drawing/2014/main" id="{24FB7C3E-7522-4E1D-9417-ECDC5D63C0D2}"/>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9D57CD6-0772-402B-A11D-DFBFD67BFD92}"/>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7" name="直線コネクタ 536">
          <a:extLst>
            <a:ext uri="{FF2B5EF4-FFF2-40B4-BE49-F238E27FC236}">
              <a16:creationId xmlns:a16="http://schemas.microsoft.com/office/drawing/2014/main" id="{1628D3C0-2D75-470A-9E3A-7ADC371CB261}"/>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F5B3A121-26D4-413A-A1AB-D7CDCD749943}"/>
            </a:ext>
          </a:extLst>
        </xdr:cNvPr>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9" name="フローチャート: 判断 538">
          <a:extLst>
            <a:ext uri="{FF2B5EF4-FFF2-40B4-BE49-F238E27FC236}">
              <a16:creationId xmlns:a16="http://schemas.microsoft.com/office/drawing/2014/main" id="{F1F45A8D-556C-4A2D-A1FF-8FFB95B11A53}"/>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540" name="フローチャート: 判断 539">
          <a:extLst>
            <a:ext uri="{FF2B5EF4-FFF2-40B4-BE49-F238E27FC236}">
              <a16:creationId xmlns:a16="http://schemas.microsoft.com/office/drawing/2014/main" id="{1F245DDF-B3F1-402F-96BE-1E1936BC041E}"/>
            </a:ext>
          </a:extLst>
        </xdr:cNvPr>
        <xdr:cNvSpPr/>
      </xdr:nvSpPr>
      <xdr:spPr>
        <a:xfrm>
          <a:off x="15430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41" name="フローチャート: 判断 540">
          <a:extLst>
            <a:ext uri="{FF2B5EF4-FFF2-40B4-BE49-F238E27FC236}">
              <a16:creationId xmlns:a16="http://schemas.microsoft.com/office/drawing/2014/main" id="{58F4EBEB-A7F9-460E-8F03-D56B0276894D}"/>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42" name="フローチャート: 判断 541">
          <a:extLst>
            <a:ext uri="{FF2B5EF4-FFF2-40B4-BE49-F238E27FC236}">
              <a16:creationId xmlns:a16="http://schemas.microsoft.com/office/drawing/2014/main" id="{ED550D76-3986-41E3-96A0-6467004A991B}"/>
            </a:ext>
          </a:extLst>
        </xdr:cNvPr>
        <xdr:cNvSpPr/>
      </xdr:nvSpPr>
      <xdr:spPr>
        <a:xfrm>
          <a:off x="13652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3" name="フローチャート: 判断 542">
          <a:extLst>
            <a:ext uri="{FF2B5EF4-FFF2-40B4-BE49-F238E27FC236}">
              <a16:creationId xmlns:a16="http://schemas.microsoft.com/office/drawing/2014/main" id="{D42B0C9B-C78C-42E0-9E43-DD324440E7EF}"/>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7CDE520-BBE3-434A-A32B-1A785279EDB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0F524DD-271C-4030-A0EC-294C294ABA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DB2AAFB-DC37-449B-88A3-8639306916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49365EB-1397-4ED5-8553-C4045DE726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8ABE778-D726-4AB4-A286-64608E9DCE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549" name="楕円 548">
          <a:extLst>
            <a:ext uri="{FF2B5EF4-FFF2-40B4-BE49-F238E27FC236}">
              <a16:creationId xmlns:a16="http://schemas.microsoft.com/office/drawing/2014/main" id="{885B21D1-3B33-4254-A385-CDA5EDECAAF6}"/>
            </a:ext>
          </a:extLst>
        </xdr:cNvPr>
        <xdr:cNvSpPr/>
      </xdr:nvSpPr>
      <xdr:spPr>
        <a:xfrm>
          <a:off x="16268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10E5AE2A-ACE7-4BB8-9110-55098E07A77C}"/>
            </a:ext>
          </a:extLst>
        </xdr:cNvPr>
        <xdr:cNvSpPr txBox="1"/>
      </xdr:nvSpPr>
      <xdr:spPr>
        <a:xfrm>
          <a:off x="163576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105954</xdr:rowOff>
    </xdr:from>
    <xdr:to>
      <xdr:col>81</xdr:col>
      <xdr:colOff>101600</xdr:colOff>
      <xdr:row>61</xdr:row>
      <xdr:rowOff>36104</xdr:rowOff>
    </xdr:to>
    <xdr:sp macro="" textlink="">
      <xdr:nvSpPr>
        <xdr:cNvPr id="551" name="楕円 550">
          <a:extLst>
            <a:ext uri="{FF2B5EF4-FFF2-40B4-BE49-F238E27FC236}">
              <a16:creationId xmlns:a16="http://schemas.microsoft.com/office/drawing/2014/main" id="{9D63C219-1575-4869-ABCE-CDDABAE112E3}"/>
            </a:ext>
          </a:extLst>
        </xdr:cNvPr>
        <xdr:cNvSpPr/>
      </xdr:nvSpPr>
      <xdr:spPr>
        <a:xfrm>
          <a:off x="15430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156754</xdr:rowOff>
    </xdr:from>
    <xdr:to>
      <xdr:col>85</xdr:col>
      <xdr:colOff>127000</xdr:colOff>
      <xdr:row>61</xdr:row>
      <xdr:rowOff>24493</xdr:rowOff>
    </xdr:to>
    <xdr:cxnSp macro="">
      <xdr:nvCxnSpPr>
        <xdr:cNvPr id="552" name="直線コネクタ 551">
          <a:extLst>
            <a:ext uri="{FF2B5EF4-FFF2-40B4-BE49-F238E27FC236}">
              <a16:creationId xmlns:a16="http://schemas.microsoft.com/office/drawing/2014/main" id="{6FC3FCE9-CFF9-4E8F-A263-E16EAA987480}"/>
            </a:ext>
          </a:extLst>
        </xdr:cNvPr>
        <xdr:cNvCxnSpPr/>
      </xdr:nvCxnSpPr>
      <xdr:spPr>
        <a:xfrm>
          <a:off x="15481300" y="1044375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553" name="楕円 552">
          <a:extLst>
            <a:ext uri="{FF2B5EF4-FFF2-40B4-BE49-F238E27FC236}">
              <a16:creationId xmlns:a16="http://schemas.microsoft.com/office/drawing/2014/main" id="{65343D6E-FFB5-4BA9-9E2A-E7F436C6126E}"/>
            </a:ext>
          </a:extLst>
        </xdr:cNvPr>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60</xdr:row>
      <xdr:rowOff>156754</xdr:rowOff>
    </xdr:to>
    <xdr:cxnSp macro="">
      <xdr:nvCxnSpPr>
        <xdr:cNvPr id="554" name="直線コネクタ 553">
          <a:extLst>
            <a:ext uri="{FF2B5EF4-FFF2-40B4-BE49-F238E27FC236}">
              <a16:creationId xmlns:a16="http://schemas.microsoft.com/office/drawing/2014/main" id="{FF495C3B-784D-4D8D-8004-0406DFDA8875}"/>
            </a:ext>
          </a:extLst>
        </xdr:cNvPr>
        <xdr:cNvCxnSpPr/>
      </xdr:nvCxnSpPr>
      <xdr:spPr>
        <a:xfrm>
          <a:off x="14592300" y="104045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555" name="楕円 554">
          <a:extLst>
            <a:ext uri="{FF2B5EF4-FFF2-40B4-BE49-F238E27FC236}">
              <a16:creationId xmlns:a16="http://schemas.microsoft.com/office/drawing/2014/main" id="{4961C0E3-C52E-4488-94A8-3260211D6ADA}"/>
            </a:ext>
          </a:extLst>
        </xdr:cNvPr>
        <xdr:cNvSpPr/>
      </xdr:nvSpPr>
      <xdr:spPr>
        <a:xfrm>
          <a:off x="13652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58783</xdr:rowOff>
    </xdr:from>
    <xdr:to>
      <xdr:col>76</xdr:col>
      <xdr:colOff>114300</xdr:colOff>
      <xdr:row>60</xdr:row>
      <xdr:rowOff>117566</xdr:rowOff>
    </xdr:to>
    <xdr:cxnSp macro="">
      <xdr:nvCxnSpPr>
        <xdr:cNvPr id="556" name="直線コネクタ 555">
          <a:extLst>
            <a:ext uri="{FF2B5EF4-FFF2-40B4-BE49-F238E27FC236}">
              <a16:creationId xmlns:a16="http://schemas.microsoft.com/office/drawing/2014/main" id="{E3FC016F-4E5E-4A28-950A-EEFADDDF4769}"/>
            </a:ext>
          </a:extLst>
        </xdr:cNvPr>
        <xdr:cNvCxnSpPr/>
      </xdr:nvCxnSpPr>
      <xdr:spPr>
        <a:xfrm>
          <a:off x="13703300" y="1034578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557" name="楕円 556">
          <a:extLst>
            <a:ext uri="{FF2B5EF4-FFF2-40B4-BE49-F238E27FC236}">
              <a16:creationId xmlns:a16="http://schemas.microsoft.com/office/drawing/2014/main" id="{43649C28-5FB9-47C2-B5FC-FC789BA91400}"/>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58783</xdr:rowOff>
    </xdr:to>
    <xdr:cxnSp macro="">
      <xdr:nvCxnSpPr>
        <xdr:cNvPr id="558" name="直線コネクタ 557">
          <a:extLst>
            <a:ext uri="{FF2B5EF4-FFF2-40B4-BE49-F238E27FC236}">
              <a16:creationId xmlns:a16="http://schemas.microsoft.com/office/drawing/2014/main" id="{5A26138D-3CA5-4F0C-B603-BBDDC8995D27}"/>
            </a:ext>
          </a:extLst>
        </xdr:cNvPr>
        <xdr:cNvCxnSpPr/>
      </xdr:nvCxnSpPr>
      <xdr:spPr>
        <a:xfrm>
          <a:off x="12814300" y="103098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73858</xdr:rowOff>
    </xdr:from>
    <xdr:ext cx="405111" cy="259045"/>
    <xdr:sp macro="" textlink="">
      <xdr:nvSpPr>
        <xdr:cNvPr id="559" name="n_1aveValue【学校施設】&#10;有形固定資産減価償却率">
          <a:extLst>
            <a:ext uri="{FF2B5EF4-FFF2-40B4-BE49-F238E27FC236}">
              <a16:creationId xmlns:a16="http://schemas.microsoft.com/office/drawing/2014/main" id="{E2E20047-5DBF-4319-95AF-336E81B2AE78}"/>
            </a:ext>
          </a:extLst>
        </xdr:cNvPr>
        <xdr:cNvSpPr txBox="1"/>
      </xdr:nvSpPr>
      <xdr:spPr>
        <a:xfrm>
          <a:off x="15266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60" name="n_2aveValue【学校施設】&#10;有形固定資産減価償却率">
          <a:extLst>
            <a:ext uri="{FF2B5EF4-FFF2-40B4-BE49-F238E27FC236}">
              <a16:creationId xmlns:a16="http://schemas.microsoft.com/office/drawing/2014/main" id="{65597E93-21F9-4DCE-8643-40A162417E87}"/>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70593</xdr:rowOff>
    </xdr:from>
    <xdr:ext cx="405111" cy="259045"/>
    <xdr:sp macro="" textlink="">
      <xdr:nvSpPr>
        <xdr:cNvPr id="561" name="n_3aveValue【学校施設】&#10;有形固定資産減価償却率">
          <a:extLst>
            <a:ext uri="{FF2B5EF4-FFF2-40B4-BE49-F238E27FC236}">
              <a16:creationId xmlns:a16="http://schemas.microsoft.com/office/drawing/2014/main" id="{C3623E6B-B17D-4A56-9031-89F2E398F1F5}"/>
            </a:ext>
          </a:extLst>
        </xdr:cNvPr>
        <xdr:cNvSpPr txBox="1"/>
      </xdr:nvSpPr>
      <xdr:spPr>
        <a:xfrm>
          <a:off x="13500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562" name="n_4aveValue【学校施設】&#10;有形固定資産減価償却率">
          <a:extLst>
            <a:ext uri="{FF2B5EF4-FFF2-40B4-BE49-F238E27FC236}">
              <a16:creationId xmlns:a16="http://schemas.microsoft.com/office/drawing/2014/main" id="{A6FAC75F-63E4-4654-8B8E-F2AE9995A2A6}"/>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27231</xdr:rowOff>
    </xdr:from>
    <xdr:ext cx="405111" cy="259045"/>
    <xdr:sp macro="" textlink="">
      <xdr:nvSpPr>
        <xdr:cNvPr id="563" name="n_1mainValue【学校施設】&#10;有形固定資産減価償却率">
          <a:extLst>
            <a:ext uri="{FF2B5EF4-FFF2-40B4-BE49-F238E27FC236}">
              <a16:creationId xmlns:a16="http://schemas.microsoft.com/office/drawing/2014/main" id="{D942B03D-1533-49EF-A8D7-9A11D2FDF2A6}"/>
            </a:ext>
          </a:extLst>
        </xdr:cNvPr>
        <xdr:cNvSpPr txBox="1"/>
      </xdr:nvSpPr>
      <xdr:spPr>
        <a:xfrm>
          <a:off x="15266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564" name="n_2mainValue【学校施設】&#10;有形固定資産減価償却率">
          <a:extLst>
            <a:ext uri="{FF2B5EF4-FFF2-40B4-BE49-F238E27FC236}">
              <a16:creationId xmlns:a16="http://schemas.microsoft.com/office/drawing/2014/main" id="{FC9116A5-C403-4964-A6AF-264B366F604A}"/>
            </a:ext>
          </a:extLst>
        </xdr:cNvPr>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65" name="n_3mainValue【学校施設】&#10;有形固定資産減価償却率">
          <a:extLst>
            <a:ext uri="{FF2B5EF4-FFF2-40B4-BE49-F238E27FC236}">
              <a16:creationId xmlns:a16="http://schemas.microsoft.com/office/drawing/2014/main" id="{61B74FF5-775F-4143-94D0-C75D831CBE6B}"/>
            </a:ext>
          </a:extLst>
        </xdr:cNvPr>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566" name="n_4mainValue【学校施設】&#10;有形固定資産減価償却率">
          <a:extLst>
            <a:ext uri="{FF2B5EF4-FFF2-40B4-BE49-F238E27FC236}">
              <a16:creationId xmlns:a16="http://schemas.microsoft.com/office/drawing/2014/main" id="{BD03E9FD-4CFA-4530-AACB-F8265097FA7D}"/>
            </a:ext>
          </a:extLst>
        </xdr:cNvPr>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1127EE3-DE20-4688-84D1-0A9E186F33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598CB22-75E2-4753-8898-DF7B472C70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8DE14605-EA19-42D7-9FD3-1C84E536D6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F314C4F-D0A8-41EB-93C5-3E3841B98C6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AFF0C0E-61B0-484D-BEF9-A71B32D279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A4412B1-148F-48B9-9A59-7D892C9C5B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FFB3131-0362-4F47-9A6F-46BB4C68B52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194A99F-C7E2-4A04-A9B9-A1D52394AC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DC18F5F4-A56B-4E4A-800A-962EE04547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698314BC-C498-47C0-85B8-28170CD1820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8D3B4CFB-B72F-4B98-98F2-7AE72C001B2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CD116416-6FB6-4097-8666-4CD2768F58A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E08B7573-B5FF-46F9-A709-9973BA6A77A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AD6033F8-2D78-4ABD-AEA9-56067F1DB43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2DDADC3B-4B8E-4FE7-AED0-A3F45C816EB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D69E8F4A-879F-4725-AF0A-C1D4B1430B6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BB40C574-0B03-45AF-88AC-F79FAC08551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740C247A-B23C-4729-8F75-905FB24761F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DE257D24-16E0-4F7D-AFF6-5F09C41BD26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5C68A753-1FAE-4946-A76F-BFE17705222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BB2046A2-7819-4FF8-A302-6FB7C1C66D4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1836321B-DFBF-4F9B-921D-BF1F3FA8F6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6802147E-34A5-49B8-ADD4-8E333BB57F2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4588BC2-D5A6-4827-8853-2BCA3599B9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591" name="直線コネクタ 590">
          <a:extLst>
            <a:ext uri="{FF2B5EF4-FFF2-40B4-BE49-F238E27FC236}">
              <a16:creationId xmlns:a16="http://schemas.microsoft.com/office/drawing/2014/main" id="{D88A9B78-5747-4C31-9273-B6C8D1FFF08A}"/>
            </a:ext>
          </a:extLst>
        </xdr:cNvPr>
        <xdr:cNvCxnSpPr/>
      </xdr:nvCxnSpPr>
      <xdr:spPr>
        <a:xfrm flipV="1">
          <a:off x="22160864" y="9474200"/>
          <a:ext cx="0" cy="1616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121937</xdr:rowOff>
    </xdr:from>
    <xdr:ext cx="469744" cy="259045"/>
    <xdr:sp macro="" textlink="">
      <xdr:nvSpPr>
        <xdr:cNvPr id="592" name="【学校施設】&#10;一人当たり面積最小値テキスト">
          <a:extLst>
            <a:ext uri="{FF2B5EF4-FFF2-40B4-BE49-F238E27FC236}">
              <a16:creationId xmlns:a16="http://schemas.microsoft.com/office/drawing/2014/main" id="{41723E42-4EA0-489A-9AA7-C282D5078DD6}"/>
            </a:ext>
          </a:extLst>
        </xdr:cNvPr>
        <xdr:cNvSpPr txBox="1"/>
      </xdr:nvSpPr>
      <xdr:spPr>
        <a:xfrm>
          <a:off x="22199600"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593" name="直線コネクタ 592">
          <a:extLst>
            <a:ext uri="{FF2B5EF4-FFF2-40B4-BE49-F238E27FC236}">
              <a16:creationId xmlns:a16="http://schemas.microsoft.com/office/drawing/2014/main" id="{56663E37-283D-4EFB-BC4F-267FB4D37418}"/>
            </a:ext>
          </a:extLst>
        </xdr:cNvPr>
        <xdr:cNvCxnSpPr/>
      </xdr:nvCxnSpPr>
      <xdr:spPr>
        <a:xfrm>
          <a:off x="22072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594" name="【学校施設】&#10;一人当たり面積最大値テキスト">
          <a:extLst>
            <a:ext uri="{FF2B5EF4-FFF2-40B4-BE49-F238E27FC236}">
              <a16:creationId xmlns:a16="http://schemas.microsoft.com/office/drawing/2014/main" id="{BFE79302-3719-4BB0-892E-2A9111929E46}"/>
            </a:ext>
          </a:extLst>
        </xdr:cNvPr>
        <xdr:cNvSpPr txBox="1"/>
      </xdr:nvSpPr>
      <xdr:spPr>
        <a:xfrm>
          <a:off x="22199600"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595" name="直線コネクタ 594">
          <a:extLst>
            <a:ext uri="{FF2B5EF4-FFF2-40B4-BE49-F238E27FC236}">
              <a16:creationId xmlns:a16="http://schemas.microsoft.com/office/drawing/2014/main" id="{4D4A5AF0-D65F-4564-8812-939D39EA4935}"/>
            </a:ext>
          </a:extLst>
        </xdr:cNvPr>
        <xdr:cNvCxnSpPr/>
      </xdr:nvCxnSpPr>
      <xdr:spPr>
        <a:xfrm>
          <a:off x="22072600" y="947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30497</xdr:rowOff>
    </xdr:from>
    <xdr:ext cx="469744" cy="259045"/>
    <xdr:sp macro="" textlink="">
      <xdr:nvSpPr>
        <xdr:cNvPr id="596" name="【学校施設】&#10;一人当たり面積平均値テキスト">
          <a:extLst>
            <a:ext uri="{FF2B5EF4-FFF2-40B4-BE49-F238E27FC236}">
              <a16:creationId xmlns:a16="http://schemas.microsoft.com/office/drawing/2014/main" id="{3D7F72EF-9BE9-49BD-9061-458C85CEC2AB}"/>
            </a:ext>
          </a:extLst>
        </xdr:cNvPr>
        <xdr:cNvSpPr txBox="1"/>
      </xdr:nvSpPr>
      <xdr:spPr>
        <a:xfrm>
          <a:off x="22199600" y="1031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597" name="フローチャート: 判断 596">
          <a:extLst>
            <a:ext uri="{FF2B5EF4-FFF2-40B4-BE49-F238E27FC236}">
              <a16:creationId xmlns:a16="http://schemas.microsoft.com/office/drawing/2014/main" id="{EF25D5CD-108D-4186-885F-1A6AD5B7CFD2}"/>
            </a:ext>
          </a:extLst>
        </xdr:cNvPr>
        <xdr:cNvSpPr/>
      </xdr:nvSpPr>
      <xdr:spPr>
        <a:xfrm>
          <a:off x="221107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598" name="フローチャート: 判断 597">
          <a:extLst>
            <a:ext uri="{FF2B5EF4-FFF2-40B4-BE49-F238E27FC236}">
              <a16:creationId xmlns:a16="http://schemas.microsoft.com/office/drawing/2014/main" id="{F064F8FD-E989-48D6-B1F6-644E5D334168}"/>
            </a:ext>
          </a:extLst>
        </xdr:cNvPr>
        <xdr:cNvSpPr/>
      </xdr:nvSpPr>
      <xdr:spPr>
        <a:xfrm>
          <a:off x="21272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599" name="フローチャート: 判断 598">
          <a:extLst>
            <a:ext uri="{FF2B5EF4-FFF2-40B4-BE49-F238E27FC236}">
              <a16:creationId xmlns:a16="http://schemas.microsoft.com/office/drawing/2014/main" id="{0270E970-250B-48BC-8A8D-DB1BFDA3AC17}"/>
            </a:ext>
          </a:extLst>
        </xdr:cNvPr>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600" name="フローチャート: 判断 599">
          <a:extLst>
            <a:ext uri="{FF2B5EF4-FFF2-40B4-BE49-F238E27FC236}">
              <a16:creationId xmlns:a16="http://schemas.microsoft.com/office/drawing/2014/main" id="{14406F6B-B568-4ECC-A1E8-49CF98BCEDFC}"/>
            </a:ext>
          </a:extLst>
        </xdr:cNvPr>
        <xdr:cNvSpPr/>
      </xdr:nvSpPr>
      <xdr:spPr>
        <a:xfrm>
          <a:off x="19494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601" name="フローチャート: 判断 600">
          <a:extLst>
            <a:ext uri="{FF2B5EF4-FFF2-40B4-BE49-F238E27FC236}">
              <a16:creationId xmlns:a16="http://schemas.microsoft.com/office/drawing/2014/main" id="{5121420E-0E95-4DA4-BB53-28876D1332E9}"/>
            </a:ext>
          </a:extLst>
        </xdr:cNvPr>
        <xdr:cNvSpPr/>
      </xdr:nvSpPr>
      <xdr:spPr>
        <a:xfrm>
          <a:off x="18605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38D6E3E-DEDC-4EFE-B2D3-00809B847B1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EFCADF4-3118-4CAA-AB52-20F733AE86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2723E5E-C61D-441D-AE05-ECB14EFE5DF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B428EB9-7830-4A05-A9A9-883428510B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645FB06-4969-4BAB-9C19-9D9CFAC63C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88900</xdr:rowOff>
    </xdr:from>
    <xdr:to>
      <xdr:col>116</xdr:col>
      <xdr:colOff>114300</xdr:colOff>
      <xdr:row>62</xdr:row>
      <xdr:rowOff>19050</xdr:rowOff>
    </xdr:to>
    <xdr:sp macro="" textlink="">
      <xdr:nvSpPr>
        <xdr:cNvPr id="607" name="楕円 606">
          <a:extLst>
            <a:ext uri="{FF2B5EF4-FFF2-40B4-BE49-F238E27FC236}">
              <a16:creationId xmlns:a16="http://schemas.microsoft.com/office/drawing/2014/main" id="{FDBF7E94-C8CE-4331-B9F1-E79E8B79BD3C}"/>
            </a:ext>
          </a:extLst>
        </xdr:cNvPr>
        <xdr:cNvSpPr/>
      </xdr:nvSpPr>
      <xdr:spPr>
        <a:xfrm>
          <a:off x="221107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67327</xdr:rowOff>
    </xdr:from>
    <xdr:ext cx="469744" cy="259045"/>
    <xdr:sp macro="" textlink="">
      <xdr:nvSpPr>
        <xdr:cNvPr id="608" name="【学校施設】&#10;一人当たり面積該当値テキスト">
          <a:extLst>
            <a:ext uri="{FF2B5EF4-FFF2-40B4-BE49-F238E27FC236}">
              <a16:creationId xmlns:a16="http://schemas.microsoft.com/office/drawing/2014/main" id="{943FD9FD-709B-4FD8-8D7D-EA691AE3228C}"/>
            </a:ext>
          </a:extLst>
        </xdr:cNvPr>
        <xdr:cNvSpPr txBox="1"/>
      </xdr:nvSpPr>
      <xdr:spPr>
        <a:xfrm>
          <a:off x="22199600"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91440</xdr:rowOff>
    </xdr:from>
    <xdr:to>
      <xdr:col>112</xdr:col>
      <xdr:colOff>38100</xdr:colOff>
      <xdr:row>62</xdr:row>
      <xdr:rowOff>21590</xdr:rowOff>
    </xdr:to>
    <xdr:sp macro="" textlink="">
      <xdr:nvSpPr>
        <xdr:cNvPr id="609" name="楕円 608">
          <a:extLst>
            <a:ext uri="{FF2B5EF4-FFF2-40B4-BE49-F238E27FC236}">
              <a16:creationId xmlns:a16="http://schemas.microsoft.com/office/drawing/2014/main" id="{C6FB6C67-83CB-4016-982F-632188CA6A24}"/>
            </a:ext>
          </a:extLst>
        </xdr:cNvPr>
        <xdr:cNvSpPr/>
      </xdr:nvSpPr>
      <xdr:spPr>
        <a:xfrm>
          <a:off x="21272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139700</xdr:rowOff>
    </xdr:from>
    <xdr:to>
      <xdr:col>116</xdr:col>
      <xdr:colOff>63500</xdr:colOff>
      <xdr:row>61</xdr:row>
      <xdr:rowOff>142240</xdr:rowOff>
    </xdr:to>
    <xdr:cxnSp macro="">
      <xdr:nvCxnSpPr>
        <xdr:cNvPr id="610" name="直線コネクタ 609">
          <a:extLst>
            <a:ext uri="{FF2B5EF4-FFF2-40B4-BE49-F238E27FC236}">
              <a16:creationId xmlns:a16="http://schemas.microsoft.com/office/drawing/2014/main" id="{DD0099B3-4652-4EF5-B02E-759769D36E73}"/>
            </a:ext>
          </a:extLst>
        </xdr:cNvPr>
        <xdr:cNvCxnSpPr/>
      </xdr:nvCxnSpPr>
      <xdr:spPr>
        <a:xfrm flipV="1">
          <a:off x="21323300" y="105981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86360</xdr:rowOff>
    </xdr:from>
    <xdr:to>
      <xdr:col>107</xdr:col>
      <xdr:colOff>101600</xdr:colOff>
      <xdr:row>62</xdr:row>
      <xdr:rowOff>16510</xdr:rowOff>
    </xdr:to>
    <xdr:sp macro="" textlink="">
      <xdr:nvSpPr>
        <xdr:cNvPr id="611" name="楕円 610">
          <a:extLst>
            <a:ext uri="{FF2B5EF4-FFF2-40B4-BE49-F238E27FC236}">
              <a16:creationId xmlns:a16="http://schemas.microsoft.com/office/drawing/2014/main" id="{82B0FAEA-E0E2-492B-9221-D9C4F6475437}"/>
            </a:ext>
          </a:extLst>
        </xdr:cNvPr>
        <xdr:cNvSpPr/>
      </xdr:nvSpPr>
      <xdr:spPr>
        <a:xfrm>
          <a:off x="2038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137160</xdr:rowOff>
    </xdr:from>
    <xdr:to>
      <xdr:col>111</xdr:col>
      <xdr:colOff>177800</xdr:colOff>
      <xdr:row>61</xdr:row>
      <xdr:rowOff>142240</xdr:rowOff>
    </xdr:to>
    <xdr:cxnSp macro="">
      <xdr:nvCxnSpPr>
        <xdr:cNvPr id="612" name="直線コネクタ 611">
          <a:extLst>
            <a:ext uri="{FF2B5EF4-FFF2-40B4-BE49-F238E27FC236}">
              <a16:creationId xmlns:a16="http://schemas.microsoft.com/office/drawing/2014/main" id="{5BBDEAFC-FD7A-4236-BE62-F387FCDCA345}"/>
            </a:ext>
          </a:extLst>
        </xdr:cNvPr>
        <xdr:cNvCxnSpPr/>
      </xdr:nvCxnSpPr>
      <xdr:spPr>
        <a:xfrm>
          <a:off x="20434300" y="105956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90170</xdr:rowOff>
    </xdr:from>
    <xdr:to>
      <xdr:col>102</xdr:col>
      <xdr:colOff>165100</xdr:colOff>
      <xdr:row>62</xdr:row>
      <xdr:rowOff>20320</xdr:rowOff>
    </xdr:to>
    <xdr:sp macro="" textlink="">
      <xdr:nvSpPr>
        <xdr:cNvPr id="613" name="楕円 612">
          <a:extLst>
            <a:ext uri="{FF2B5EF4-FFF2-40B4-BE49-F238E27FC236}">
              <a16:creationId xmlns:a16="http://schemas.microsoft.com/office/drawing/2014/main" id="{400EB204-EB2F-4F4D-8F5B-635701415594}"/>
            </a:ext>
          </a:extLst>
        </xdr:cNvPr>
        <xdr:cNvSpPr/>
      </xdr:nvSpPr>
      <xdr:spPr>
        <a:xfrm>
          <a:off x="19494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137160</xdr:rowOff>
    </xdr:from>
    <xdr:to>
      <xdr:col>107</xdr:col>
      <xdr:colOff>50800</xdr:colOff>
      <xdr:row>61</xdr:row>
      <xdr:rowOff>140970</xdr:rowOff>
    </xdr:to>
    <xdr:cxnSp macro="">
      <xdr:nvCxnSpPr>
        <xdr:cNvPr id="614" name="直線コネクタ 613">
          <a:extLst>
            <a:ext uri="{FF2B5EF4-FFF2-40B4-BE49-F238E27FC236}">
              <a16:creationId xmlns:a16="http://schemas.microsoft.com/office/drawing/2014/main" id="{76547ED0-CA79-4D00-9B0A-85B6139C8E0C}"/>
            </a:ext>
          </a:extLst>
        </xdr:cNvPr>
        <xdr:cNvCxnSpPr/>
      </xdr:nvCxnSpPr>
      <xdr:spPr>
        <a:xfrm flipV="1">
          <a:off x="19545300" y="10595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91440</xdr:rowOff>
    </xdr:from>
    <xdr:to>
      <xdr:col>98</xdr:col>
      <xdr:colOff>38100</xdr:colOff>
      <xdr:row>62</xdr:row>
      <xdr:rowOff>21590</xdr:rowOff>
    </xdr:to>
    <xdr:sp macro="" textlink="">
      <xdr:nvSpPr>
        <xdr:cNvPr id="615" name="楕円 614">
          <a:extLst>
            <a:ext uri="{FF2B5EF4-FFF2-40B4-BE49-F238E27FC236}">
              <a16:creationId xmlns:a16="http://schemas.microsoft.com/office/drawing/2014/main" id="{1CCA8C0F-E7A5-4175-BA7E-ED21CFA49257}"/>
            </a:ext>
          </a:extLst>
        </xdr:cNvPr>
        <xdr:cNvSpPr/>
      </xdr:nvSpPr>
      <xdr:spPr>
        <a:xfrm>
          <a:off x="18605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140970</xdr:rowOff>
    </xdr:from>
    <xdr:to>
      <xdr:col>102</xdr:col>
      <xdr:colOff>114300</xdr:colOff>
      <xdr:row>61</xdr:row>
      <xdr:rowOff>142240</xdr:rowOff>
    </xdr:to>
    <xdr:cxnSp macro="">
      <xdr:nvCxnSpPr>
        <xdr:cNvPr id="616" name="直線コネクタ 615">
          <a:extLst>
            <a:ext uri="{FF2B5EF4-FFF2-40B4-BE49-F238E27FC236}">
              <a16:creationId xmlns:a16="http://schemas.microsoft.com/office/drawing/2014/main" id="{EA28772F-0B37-4000-8F49-014844C80F82}"/>
            </a:ext>
          </a:extLst>
        </xdr:cNvPr>
        <xdr:cNvCxnSpPr/>
      </xdr:nvCxnSpPr>
      <xdr:spPr>
        <a:xfrm flipV="1">
          <a:off x="18656300" y="10599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130827</xdr:rowOff>
    </xdr:from>
    <xdr:ext cx="469744" cy="259045"/>
    <xdr:sp macro="" textlink="">
      <xdr:nvSpPr>
        <xdr:cNvPr id="617" name="n_1aveValue【学校施設】&#10;一人当たり面積">
          <a:extLst>
            <a:ext uri="{FF2B5EF4-FFF2-40B4-BE49-F238E27FC236}">
              <a16:creationId xmlns:a16="http://schemas.microsoft.com/office/drawing/2014/main" id="{ED3DC072-E7B7-4942-A9EE-8FAB87197F4A}"/>
            </a:ext>
          </a:extLst>
        </xdr:cNvPr>
        <xdr:cNvSpPr txBox="1"/>
      </xdr:nvSpPr>
      <xdr:spPr>
        <a:xfrm>
          <a:off x="210757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149877</xdr:rowOff>
    </xdr:from>
    <xdr:ext cx="469744" cy="259045"/>
    <xdr:sp macro="" textlink="">
      <xdr:nvSpPr>
        <xdr:cNvPr id="618" name="n_2aveValue【学校施設】&#10;一人当たり面積">
          <a:extLst>
            <a:ext uri="{FF2B5EF4-FFF2-40B4-BE49-F238E27FC236}">
              <a16:creationId xmlns:a16="http://schemas.microsoft.com/office/drawing/2014/main" id="{B806B6AD-70EF-4438-B194-94BD6AA1F322}"/>
            </a:ext>
          </a:extLst>
        </xdr:cNvPr>
        <xdr:cNvSpPr txBox="1"/>
      </xdr:nvSpPr>
      <xdr:spPr>
        <a:xfrm>
          <a:off x="20199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7637</xdr:rowOff>
    </xdr:from>
    <xdr:ext cx="469744" cy="259045"/>
    <xdr:sp macro="" textlink="">
      <xdr:nvSpPr>
        <xdr:cNvPr id="619" name="n_3aveValue【学校施設】&#10;一人当たり面積">
          <a:extLst>
            <a:ext uri="{FF2B5EF4-FFF2-40B4-BE49-F238E27FC236}">
              <a16:creationId xmlns:a16="http://schemas.microsoft.com/office/drawing/2014/main" id="{74B13FCD-A2FD-48CB-B3B5-26EC114848F6}"/>
            </a:ext>
          </a:extLst>
        </xdr:cNvPr>
        <xdr:cNvSpPr txBox="1"/>
      </xdr:nvSpPr>
      <xdr:spPr>
        <a:xfrm>
          <a:off x="19310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143527</xdr:rowOff>
    </xdr:from>
    <xdr:ext cx="469744" cy="259045"/>
    <xdr:sp macro="" textlink="">
      <xdr:nvSpPr>
        <xdr:cNvPr id="620" name="n_4aveValue【学校施設】&#10;一人当たり面積">
          <a:extLst>
            <a:ext uri="{FF2B5EF4-FFF2-40B4-BE49-F238E27FC236}">
              <a16:creationId xmlns:a16="http://schemas.microsoft.com/office/drawing/2014/main" id="{A5CE5D0D-E361-44E8-A004-EA4F06F499E4}"/>
            </a:ext>
          </a:extLst>
        </xdr:cNvPr>
        <xdr:cNvSpPr txBox="1"/>
      </xdr:nvSpPr>
      <xdr:spPr>
        <a:xfrm>
          <a:off x="18421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12717</xdr:rowOff>
    </xdr:from>
    <xdr:ext cx="469744" cy="259045"/>
    <xdr:sp macro="" textlink="">
      <xdr:nvSpPr>
        <xdr:cNvPr id="621" name="n_1mainValue【学校施設】&#10;一人当たり面積">
          <a:extLst>
            <a:ext uri="{FF2B5EF4-FFF2-40B4-BE49-F238E27FC236}">
              <a16:creationId xmlns:a16="http://schemas.microsoft.com/office/drawing/2014/main" id="{2D905DA5-7D24-43B1-A992-629B549D4A45}"/>
            </a:ext>
          </a:extLst>
        </xdr:cNvPr>
        <xdr:cNvSpPr txBox="1"/>
      </xdr:nvSpPr>
      <xdr:spPr>
        <a:xfrm>
          <a:off x="210757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7637</xdr:rowOff>
    </xdr:from>
    <xdr:ext cx="469744" cy="259045"/>
    <xdr:sp macro="" textlink="">
      <xdr:nvSpPr>
        <xdr:cNvPr id="622" name="n_2mainValue【学校施設】&#10;一人当たり面積">
          <a:extLst>
            <a:ext uri="{FF2B5EF4-FFF2-40B4-BE49-F238E27FC236}">
              <a16:creationId xmlns:a16="http://schemas.microsoft.com/office/drawing/2014/main" id="{7232CA8B-CE98-46E9-BA61-1D623DCC19F6}"/>
            </a:ext>
          </a:extLst>
        </xdr:cNvPr>
        <xdr:cNvSpPr txBox="1"/>
      </xdr:nvSpPr>
      <xdr:spPr>
        <a:xfrm>
          <a:off x="20199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11447</xdr:rowOff>
    </xdr:from>
    <xdr:ext cx="469744" cy="259045"/>
    <xdr:sp macro="" textlink="">
      <xdr:nvSpPr>
        <xdr:cNvPr id="623" name="n_3mainValue【学校施設】&#10;一人当たり面積">
          <a:extLst>
            <a:ext uri="{FF2B5EF4-FFF2-40B4-BE49-F238E27FC236}">
              <a16:creationId xmlns:a16="http://schemas.microsoft.com/office/drawing/2014/main" id="{05BF705F-4D56-44BC-922C-C4D7737A26C2}"/>
            </a:ext>
          </a:extLst>
        </xdr:cNvPr>
        <xdr:cNvSpPr txBox="1"/>
      </xdr:nvSpPr>
      <xdr:spPr>
        <a:xfrm>
          <a:off x="19310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12717</xdr:rowOff>
    </xdr:from>
    <xdr:ext cx="469744" cy="259045"/>
    <xdr:sp macro="" textlink="">
      <xdr:nvSpPr>
        <xdr:cNvPr id="624" name="n_4mainValue【学校施設】&#10;一人当たり面積">
          <a:extLst>
            <a:ext uri="{FF2B5EF4-FFF2-40B4-BE49-F238E27FC236}">
              <a16:creationId xmlns:a16="http://schemas.microsoft.com/office/drawing/2014/main" id="{D0C71249-F67E-4F35-BF55-399D0ECBEE4B}"/>
            </a:ext>
          </a:extLst>
        </xdr:cNvPr>
        <xdr:cNvSpPr txBox="1"/>
      </xdr:nvSpPr>
      <xdr:spPr>
        <a:xfrm>
          <a:off x="184214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A23F1604-2E16-4B16-861B-FED7E982EC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D89DC43-1E46-4F58-88F7-0C9097CDE64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8603FF42-07A3-4AF5-B712-36C711F7C2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98A9250-DE07-413E-A350-AB75D9B29E4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7826555F-5A98-48AD-9352-7603396A8C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ECBFE1B8-ABBC-4BFD-9C4D-236E55B9D6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8E2EB13C-0A93-4951-985C-894F64209D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A56D2BB-D301-4BCF-BC17-0D8EDF553D7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2E07043E-4FE4-4F2E-B524-63579E2B460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9818489B-7342-4273-9E2C-9FFB47AFFBD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C8A88FE-A974-45BA-9112-0047C619BA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3807AE66-5C73-440D-A3CA-9633F0CE9DB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85D47E65-C508-4587-A924-3CFC045B934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EC36B13-00DD-486D-856E-A483BFF22E6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C47DB17A-00FA-48B7-9009-37510F24ABD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98E1037D-C29F-4322-9F17-3AD9F25D6A4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B41FABBD-F625-4BC6-A591-523D3228390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45BC6F0F-364B-4BF7-A1BF-C5119CA993C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A4829586-6628-4624-86EE-748DD223395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FEBF721D-8F81-4FD4-A847-A62E9DDE78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82FD8EC4-5D54-4587-B9EB-F18EB666DF7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CC5C831-0179-4A15-8CFA-1BD13D35878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CCC399CE-720A-4426-B65C-ADF9F96FE70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D54B6967-E0AC-4EE7-A7C3-767E36CCA0A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38100</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75A812C0-CA20-4640-BF1E-6C6934910E50}"/>
            </a:ext>
          </a:extLst>
        </xdr:cNvPr>
        <xdr:cNvCxnSpPr/>
      </xdr:nvCxnSpPr>
      <xdr:spPr>
        <a:xfrm flipV="1">
          <a:off x="16318864" y="135826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0B5D6BC6-ACBB-4068-A0F8-36A8261939F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F9566F47-D8C6-459A-ABEE-71F5C6A5BC9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156227</xdr:rowOff>
    </xdr:from>
    <xdr:ext cx="405111" cy="259045"/>
    <xdr:sp macro="" textlink="">
      <xdr:nvSpPr>
        <xdr:cNvPr id="652" name="【児童館】&#10;有形固定資産減価償却率最大値テキスト">
          <a:extLst>
            <a:ext uri="{FF2B5EF4-FFF2-40B4-BE49-F238E27FC236}">
              <a16:creationId xmlns:a16="http://schemas.microsoft.com/office/drawing/2014/main" id="{54B1D9AA-BA20-4992-A2E6-7CFF1BEC11AD}"/>
            </a:ext>
          </a:extLst>
        </xdr:cNvPr>
        <xdr:cNvSpPr txBox="1"/>
      </xdr:nvSpPr>
      <xdr:spPr>
        <a:xfrm>
          <a:off x="16357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38100</xdr:rowOff>
    </xdr:from>
    <xdr:to>
      <xdr:col>86</xdr:col>
      <xdr:colOff>25400</xdr:colOff>
      <xdr:row>79</xdr:row>
      <xdr:rowOff>38100</xdr:rowOff>
    </xdr:to>
    <xdr:cxnSp macro="">
      <xdr:nvCxnSpPr>
        <xdr:cNvPr id="653" name="直線コネクタ 652">
          <a:extLst>
            <a:ext uri="{FF2B5EF4-FFF2-40B4-BE49-F238E27FC236}">
              <a16:creationId xmlns:a16="http://schemas.microsoft.com/office/drawing/2014/main" id="{381A94A1-590F-4219-BDC3-A3D143F9917F}"/>
            </a:ext>
          </a:extLst>
        </xdr:cNvPr>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54" name="【児童館】&#10;有形固定資産減価償却率平均値テキスト">
          <a:extLst>
            <a:ext uri="{FF2B5EF4-FFF2-40B4-BE49-F238E27FC236}">
              <a16:creationId xmlns:a16="http://schemas.microsoft.com/office/drawing/2014/main" id="{8659999C-1653-47C5-A4C1-8DFF270679E7}"/>
            </a:ext>
          </a:extLst>
        </xdr:cNvPr>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5" name="フローチャート: 判断 654">
          <a:extLst>
            <a:ext uri="{FF2B5EF4-FFF2-40B4-BE49-F238E27FC236}">
              <a16:creationId xmlns:a16="http://schemas.microsoft.com/office/drawing/2014/main" id="{015B18C2-D34C-413F-ABB6-CA38B76AFF40}"/>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656" name="フローチャート: 判断 655">
          <a:extLst>
            <a:ext uri="{FF2B5EF4-FFF2-40B4-BE49-F238E27FC236}">
              <a16:creationId xmlns:a16="http://schemas.microsoft.com/office/drawing/2014/main" id="{D35B7ED5-661E-49B2-94A6-065F75513292}"/>
            </a:ext>
          </a:extLst>
        </xdr:cNvPr>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84455</xdr:rowOff>
    </xdr:from>
    <xdr:to>
      <xdr:col>76</xdr:col>
      <xdr:colOff>165100</xdr:colOff>
      <xdr:row>82</xdr:row>
      <xdr:rowOff>14605</xdr:rowOff>
    </xdr:to>
    <xdr:sp macro="" textlink="">
      <xdr:nvSpPr>
        <xdr:cNvPr id="657" name="フローチャート: 判断 656">
          <a:extLst>
            <a:ext uri="{FF2B5EF4-FFF2-40B4-BE49-F238E27FC236}">
              <a16:creationId xmlns:a16="http://schemas.microsoft.com/office/drawing/2014/main" id="{BFBE6A34-28D5-4E52-A352-04429B82C5F8}"/>
            </a:ext>
          </a:extLst>
        </xdr:cNvPr>
        <xdr:cNvSpPr/>
      </xdr:nvSpPr>
      <xdr:spPr>
        <a:xfrm>
          <a:off x="14541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58" name="フローチャート: 判断 657">
          <a:extLst>
            <a:ext uri="{FF2B5EF4-FFF2-40B4-BE49-F238E27FC236}">
              <a16:creationId xmlns:a16="http://schemas.microsoft.com/office/drawing/2014/main" id="{D6BD7B18-1B46-4180-BDC3-32D80848819C}"/>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59" name="フローチャート: 判断 658">
          <a:extLst>
            <a:ext uri="{FF2B5EF4-FFF2-40B4-BE49-F238E27FC236}">
              <a16:creationId xmlns:a16="http://schemas.microsoft.com/office/drawing/2014/main" id="{A6000B00-950E-440C-9E1B-88592E8FB7BD}"/>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E9DAF04-ECEA-441F-B918-1B7E5886C22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AAE4E49-9891-453B-8911-1BCD9D8F5A2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BB3A0BC-C4A8-42B3-ACCA-505DBF51F9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04D1E23-6BB2-416A-9A1A-E51551BF53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04A9C65-6CEE-4074-82CD-599C365D2FF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38736</xdr:rowOff>
    </xdr:from>
    <xdr:to>
      <xdr:col>85</xdr:col>
      <xdr:colOff>177800</xdr:colOff>
      <xdr:row>81</xdr:row>
      <xdr:rowOff>140336</xdr:rowOff>
    </xdr:to>
    <xdr:sp macro="" textlink="">
      <xdr:nvSpPr>
        <xdr:cNvPr id="665" name="楕円 664">
          <a:extLst>
            <a:ext uri="{FF2B5EF4-FFF2-40B4-BE49-F238E27FC236}">
              <a16:creationId xmlns:a16="http://schemas.microsoft.com/office/drawing/2014/main" id="{7E31C6F1-32DA-4BF6-9197-CE6CD910427D}"/>
            </a:ext>
          </a:extLst>
        </xdr:cNvPr>
        <xdr:cNvSpPr/>
      </xdr:nvSpPr>
      <xdr:spPr>
        <a:xfrm>
          <a:off x="16268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61613</xdr:rowOff>
    </xdr:from>
    <xdr:ext cx="405111" cy="259045"/>
    <xdr:sp macro="" textlink="">
      <xdr:nvSpPr>
        <xdr:cNvPr id="666" name="【児童館】&#10;有形固定資産減価償却率該当値テキスト">
          <a:extLst>
            <a:ext uri="{FF2B5EF4-FFF2-40B4-BE49-F238E27FC236}">
              <a16:creationId xmlns:a16="http://schemas.microsoft.com/office/drawing/2014/main" id="{788CC3AA-644D-4F8A-8E89-ACFF4E03F421}"/>
            </a:ext>
          </a:extLst>
        </xdr:cNvPr>
        <xdr:cNvSpPr txBox="1"/>
      </xdr:nvSpPr>
      <xdr:spPr>
        <a:xfrm>
          <a:off x="16357600"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667" name="楕円 666">
          <a:extLst>
            <a:ext uri="{FF2B5EF4-FFF2-40B4-BE49-F238E27FC236}">
              <a16:creationId xmlns:a16="http://schemas.microsoft.com/office/drawing/2014/main" id="{3BA4A996-F4A8-4474-B086-BAD48D50EB72}"/>
            </a:ext>
          </a:extLst>
        </xdr:cNvPr>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81</xdr:row>
      <xdr:rowOff>89536</xdr:rowOff>
    </xdr:to>
    <xdr:cxnSp macro="">
      <xdr:nvCxnSpPr>
        <xdr:cNvPr id="668" name="直線コネクタ 667">
          <a:extLst>
            <a:ext uri="{FF2B5EF4-FFF2-40B4-BE49-F238E27FC236}">
              <a16:creationId xmlns:a16="http://schemas.microsoft.com/office/drawing/2014/main" id="{0D4CA6DB-AD26-4E07-ABCF-A04F3D930F7D}"/>
            </a:ext>
          </a:extLst>
        </xdr:cNvPr>
        <xdr:cNvCxnSpPr/>
      </xdr:nvCxnSpPr>
      <xdr:spPr>
        <a:xfrm>
          <a:off x="15481300" y="139255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105411</xdr:rowOff>
    </xdr:from>
    <xdr:to>
      <xdr:col>76</xdr:col>
      <xdr:colOff>165100</xdr:colOff>
      <xdr:row>81</xdr:row>
      <xdr:rowOff>35561</xdr:rowOff>
    </xdr:to>
    <xdr:sp macro="" textlink="">
      <xdr:nvSpPr>
        <xdr:cNvPr id="669" name="楕円 668">
          <a:extLst>
            <a:ext uri="{FF2B5EF4-FFF2-40B4-BE49-F238E27FC236}">
              <a16:creationId xmlns:a16="http://schemas.microsoft.com/office/drawing/2014/main" id="{0A2D5F0E-652B-4619-B811-8F0F3C6A30F2}"/>
            </a:ext>
          </a:extLst>
        </xdr:cNvPr>
        <xdr:cNvSpPr/>
      </xdr:nvSpPr>
      <xdr:spPr>
        <a:xfrm>
          <a:off x="14541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156211</xdr:rowOff>
    </xdr:from>
    <xdr:to>
      <xdr:col>81</xdr:col>
      <xdr:colOff>50800</xdr:colOff>
      <xdr:row>81</xdr:row>
      <xdr:rowOff>38100</xdr:rowOff>
    </xdr:to>
    <xdr:cxnSp macro="">
      <xdr:nvCxnSpPr>
        <xdr:cNvPr id="670" name="直線コネクタ 669">
          <a:extLst>
            <a:ext uri="{FF2B5EF4-FFF2-40B4-BE49-F238E27FC236}">
              <a16:creationId xmlns:a16="http://schemas.microsoft.com/office/drawing/2014/main" id="{907F950E-193B-4216-B3B2-536C69C1F641}"/>
            </a:ext>
          </a:extLst>
        </xdr:cNvPr>
        <xdr:cNvCxnSpPr/>
      </xdr:nvCxnSpPr>
      <xdr:spPr>
        <a:xfrm>
          <a:off x="14592300" y="138722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61595</xdr:rowOff>
    </xdr:from>
    <xdr:to>
      <xdr:col>72</xdr:col>
      <xdr:colOff>38100</xdr:colOff>
      <xdr:row>80</xdr:row>
      <xdr:rowOff>163195</xdr:rowOff>
    </xdr:to>
    <xdr:sp macro="" textlink="">
      <xdr:nvSpPr>
        <xdr:cNvPr id="671" name="楕円 670">
          <a:extLst>
            <a:ext uri="{FF2B5EF4-FFF2-40B4-BE49-F238E27FC236}">
              <a16:creationId xmlns:a16="http://schemas.microsoft.com/office/drawing/2014/main" id="{013EF580-2411-4E80-B53D-3B7FA3E962CC}"/>
            </a:ext>
          </a:extLst>
        </xdr:cNvPr>
        <xdr:cNvSpPr/>
      </xdr:nvSpPr>
      <xdr:spPr>
        <a:xfrm>
          <a:off x="13652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112395</xdr:rowOff>
    </xdr:from>
    <xdr:to>
      <xdr:col>76</xdr:col>
      <xdr:colOff>114300</xdr:colOff>
      <xdr:row>80</xdr:row>
      <xdr:rowOff>156211</xdr:rowOff>
    </xdr:to>
    <xdr:cxnSp macro="">
      <xdr:nvCxnSpPr>
        <xdr:cNvPr id="672" name="直線コネクタ 671">
          <a:extLst>
            <a:ext uri="{FF2B5EF4-FFF2-40B4-BE49-F238E27FC236}">
              <a16:creationId xmlns:a16="http://schemas.microsoft.com/office/drawing/2014/main" id="{8C95BD91-AAE3-4ED7-B118-1E70D6A42E16}"/>
            </a:ext>
          </a:extLst>
        </xdr:cNvPr>
        <xdr:cNvCxnSpPr/>
      </xdr:nvCxnSpPr>
      <xdr:spPr>
        <a:xfrm>
          <a:off x="13703300" y="138283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10161</xdr:rowOff>
    </xdr:from>
    <xdr:to>
      <xdr:col>67</xdr:col>
      <xdr:colOff>101600</xdr:colOff>
      <xdr:row>80</xdr:row>
      <xdr:rowOff>111761</xdr:rowOff>
    </xdr:to>
    <xdr:sp macro="" textlink="">
      <xdr:nvSpPr>
        <xdr:cNvPr id="673" name="楕円 672">
          <a:extLst>
            <a:ext uri="{FF2B5EF4-FFF2-40B4-BE49-F238E27FC236}">
              <a16:creationId xmlns:a16="http://schemas.microsoft.com/office/drawing/2014/main" id="{6BF176BD-51EA-4EC8-895B-F728142FD5DD}"/>
            </a:ext>
          </a:extLst>
        </xdr:cNvPr>
        <xdr:cNvSpPr/>
      </xdr:nvSpPr>
      <xdr:spPr>
        <a:xfrm>
          <a:off x="12763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60961</xdr:rowOff>
    </xdr:from>
    <xdr:to>
      <xdr:col>71</xdr:col>
      <xdr:colOff>177800</xdr:colOff>
      <xdr:row>80</xdr:row>
      <xdr:rowOff>112395</xdr:rowOff>
    </xdr:to>
    <xdr:cxnSp macro="">
      <xdr:nvCxnSpPr>
        <xdr:cNvPr id="674" name="直線コネクタ 673">
          <a:extLst>
            <a:ext uri="{FF2B5EF4-FFF2-40B4-BE49-F238E27FC236}">
              <a16:creationId xmlns:a16="http://schemas.microsoft.com/office/drawing/2014/main" id="{EF05207E-E1B6-4A37-84B5-D69053DB39AC}"/>
            </a:ext>
          </a:extLst>
        </xdr:cNvPr>
        <xdr:cNvCxnSpPr/>
      </xdr:nvCxnSpPr>
      <xdr:spPr>
        <a:xfrm>
          <a:off x="12814300" y="137769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675" name="n_1aveValue【児童館】&#10;有形固定資産減価償却率">
          <a:extLst>
            <a:ext uri="{FF2B5EF4-FFF2-40B4-BE49-F238E27FC236}">
              <a16:creationId xmlns:a16="http://schemas.microsoft.com/office/drawing/2014/main" id="{7D6DFA97-E693-42A5-9AC7-0B0E85863479}"/>
            </a:ext>
          </a:extLst>
        </xdr:cNvPr>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5732</xdr:rowOff>
    </xdr:from>
    <xdr:ext cx="405111" cy="259045"/>
    <xdr:sp macro="" textlink="">
      <xdr:nvSpPr>
        <xdr:cNvPr id="676" name="n_2aveValue【児童館】&#10;有形固定資産減価償却率">
          <a:extLst>
            <a:ext uri="{FF2B5EF4-FFF2-40B4-BE49-F238E27FC236}">
              <a16:creationId xmlns:a16="http://schemas.microsoft.com/office/drawing/2014/main" id="{688011E4-71A5-447B-841B-59E0169E9F6D}"/>
            </a:ext>
          </a:extLst>
        </xdr:cNvPr>
        <xdr:cNvSpPr txBox="1"/>
      </xdr:nvSpPr>
      <xdr:spPr>
        <a:xfrm>
          <a:off x="14389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677" name="n_3aveValue【児童館】&#10;有形固定資産減価償却率">
          <a:extLst>
            <a:ext uri="{FF2B5EF4-FFF2-40B4-BE49-F238E27FC236}">
              <a16:creationId xmlns:a16="http://schemas.microsoft.com/office/drawing/2014/main" id="{2F408BAD-FD56-4F65-BD05-815D1A1C114F}"/>
            </a:ext>
          </a:extLst>
        </xdr:cNvPr>
        <xdr:cNvSpPr txBox="1"/>
      </xdr:nvSpPr>
      <xdr:spPr>
        <a:xfrm>
          <a:off x="13500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678" name="n_4aveValue【児童館】&#10;有形固定資産減価償却率">
          <a:extLst>
            <a:ext uri="{FF2B5EF4-FFF2-40B4-BE49-F238E27FC236}">
              <a16:creationId xmlns:a16="http://schemas.microsoft.com/office/drawing/2014/main" id="{5FED8CA2-D7F9-421A-AE15-64583E5D6113}"/>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679" name="n_1mainValue【児童館】&#10;有形固定資産減価償却率">
          <a:extLst>
            <a:ext uri="{FF2B5EF4-FFF2-40B4-BE49-F238E27FC236}">
              <a16:creationId xmlns:a16="http://schemas.microsoft.com/office/drawing/2014/main" id="{9A2232BF-1761-42A8-952B-60132E4DF3A3}"/>
            </a:ext>
          </a:extLst>
        </xdr:cNvPr>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52088</xdr:rowOff>
    </xdr:from>
    <xdr:ext cx="405111" cy="259045"/>
    <xdr:sp macro="" textlink="">
      <xdr:nvSpPr>
        <xdr:cNvPr id="680" name="n_2mainValue【児童館】&#10;有形固定資産減価償却率">
          <a:extLst>
            <a:ext uri="{FF2B5EF4-FFF2-40B4-BE49-F238E27FC236}">
              <a16:creationId xmlns:a16="http://schemas.microsoft.com/office/drawing/2014/main" id="{5F5F93F0-B1FD-414E-AA85-3ADD34D321D9}"/>
            </a:ext>
          </a:extLst>
        </xdr:cNvPr>
        <xdr:cNvSpPr txBox="1"/>
      </xdr:nvSpPr>
      <xdr:spPr>
        <a:xfrm>
          <a:off x="14389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8272</xdr:rowOff>
    </xdr:from>
    <xdr:ext cx="405111" cy="259045"/>
    <xdr:sp macro="" textlink="">
      <xdr:nvSpPr>
        <xdr:cNvPr id="681" name="n_3mainValue【児童館】&#10;有形固定資産減価償却率">
          <a:extLst>
            <a:ext uri="{FF2B5EF4-FFF2-40B4-BE49-F238E27FC236}">
              <a16:creationId xmlns:a16="http://schemas.microsoft.com/office/drawing/2014/main" id="{54173237-01C4-4D25-9C5D-016F814B081E}"/>
            </a:ext>
          </a:extLst>
        </xdr:cNvPr>
        <xdr:cNvSpPr txBox="1"/>
      </xdr:nvSpPr>
      <xdr:spPr>
        <a:xfrm>
          <a:off x="135007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128288</xdr:rowOff>
    </xdr:from>
    <xdr:ext cx="405111" cy="259045"/>
    <xdr:sp macro="" textlink="">
      <xdr:nvSpPr>
        <xdr:cNvPr id="682" name="n_4mainValue【児童館】&#10;有形固定資産減価償却率">
          <a:extLst>
            <a:ext uri="{FF2B5EF4-FFF2-40B4-BE49-F238E27FC236}">
              <a16:creationId xmlns:a16="http://schemas.microsoft.com/office/drawing/2014/main" id="{6606AD9C-8B1D-4C73-9134-87BF58235F75}"/>
            </a:ext>
          </a:extLst>
        </xdr:cNvPr>
        <xdr:cNvSpPr txBox="1"/>
      </xdr:nvSpPr>
      <xdr:spPr>
        <a:xfrm>
          <a:off x="12611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78CF49E9-914E-4E90-AAF5-9ED691EBE2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6ACE6331-77D9-4897-AECD-355F06C024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8EC2DFF6-7DCB-4514-B45B-2381B96213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47076AA1-8971-43F5-A0CD-A0F2F9330C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CB8DEBBA-3350-4B03-8FCB-9B8987F42F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324C394F-6361-4E75-AF7D-3811E98433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E5C5715B-A772-4F37-9992-26360F75A2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AB8F1240-BBD2-4964-8BDC-0BF2272BDD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A93ACEB2-9611-4F42-BB43-2282E2D311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EBE8ACC5-9E00-415C-A7EC-320131F71A7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F00104FE-30AE-42EE-8B54-A909AE01D67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95DCA717-1910-46C4-9995-BFB6ADCE59D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18BC6D08-66D6-4F72-B477-BFA9A078EE6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D6A86016-B654-483A-8262-461FB0FD2F5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9C16183A-AD78-4FCA-9FF9-D1CEA535128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6D08F1DB-3D04-42F3-845E-D78BBD447C2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4A008F72-7C64-4BA5-BCDB-B28AEB67432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2A791807-35EB-495F-83F2-ED847A871A3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1DC60E99-7228-42A8-A239-B6264EB0523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51213D43-2FD6-47F2-860B-CA6455F22B5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FA6D426-001A-437E-8FB0-61D678925AF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6A6988A-28FB-481A-983A-6A63954E083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3C6E9625-6ABF-4733-AEAC-34B406BA4B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25A17C87-5141-4EB9-B2DA-46958FCA0AB7}"/>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A460014-8272-4FEB-B1EE-D0BB6984825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11B9302A-031F-49F1-B29F-1317F9CACF4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9" name="【児童館】&#10;一人当たり面積最大値テキスト">
          <a:extLst>
            <a:ext uri="{FF2B5EF4-FFF2-40B4-BE49-F238E27FC236}">
              <a16:creationId xmlns:a16="http://schemas.microsoft.com/office/drawing/2014/main" id="{FE0DE7AF-4B34-4A42-A5F1-38F089E954B7}"/>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10" name="直線コネクタ 709">
          <a:extLst>
            <a:ext uri="{FF2B5EF4-FFF2-40B4-BE49-F238E27FC236}">
              <a16:creationId xmlns:a16="http://schemas.microsoft.com/office/drawing/2014/main" id="{928A3499-95A9-46FC-A647-C809AC141B1D}"/>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11" name="【児童館】&#10;一人当たり面積平均値テキスト">
          <a:extLst>
            <a:ext uri="{FF2B5EF4-FFF2-40B4-BE49-F238E27FC236}">
              <a16:creationId xmlns:a16="http://schemas.microsoft.com/office/drawing/2014/main" id="{4BD6A0BC-4923-4AF7-9498-E94C4A3E40AE}"/>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12" name="フローチャート: 判断 711">
          <a:extLst>
            <a:ext uri="{FF2B5EF4-FFF2-40B4-BE49-F238E27FC236}">
              <a16:creationId xmlns:a16="http://schemas.microsoft.com/office/drawing/2014/main" id="{F6D72652-A369-40A1-9DE4-6B264F08CA83}"/>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13" name="フローチャート: 判断 712">
          <a:extLst>
            <a:ext uri="{FF2B5EF4-FFF2-40B4-BE49-F238E27FC236}">
              <a16:creationId xmlns:a16="http://schemas.microsoft.com/office/drawing/2014/main" id="{C8A29742-6455-4F78-B36B-DD91A9104A23}"/>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14" name="フローチャート: 判断 713">
          <a:extLst>
            <a:ext uri="{FF2B5EF4-FFF2-40B4-BE49-F238E27FC236}">
              <a16:creationId xmlns:a16="http://schemas.microsoft.com/office/drawing/2014/main" id="{DD620AFA-AFEB-47B9-BD77-039AED1C9C2F}"/>
            </a:ext>
          </a:extLst>
        </xdr:cNvPr>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5" name="フローチャート: 判断 714">
          <a:extLst>
            <a:ext uri="{FF2B5EF4-FFF2-40B4-BE49-F238E27FC236}">
              <a16:creationId xmlns:a16="http://schemas.microsoft.com/office/drawing/2014/main" id="{71C5805E-6745-423B-98ED-DDACA7BE1E6D}"/>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16" name="フローチャート: 判断 715">
          <a:extLst>
            <a:ext uri="{FF2B5EF4-FFF2-40B4-BE49-F238E27FC236}">
              <a16:creationId xmlns:a16="http://schemas.microsoft.com/office/drawing/2014/main" id="{B1CF8907-0B1F-4AF9-870E-C9887AF71680}"/>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D4C320C-8504-4431-BFDA-4ED52CDBA9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2EF282C-A401-4DA4-AC1A-F1465CD949B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EE191B7-AE8F-4753-A487-324936B68E8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587C873-F0E5-4A09-A494-CEB36D910FD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BD5CB4D-360C-4077-97AF-BFE9128E98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22" name="楕円 721">
          <a:extLst>
            <a:ext uri="{FF2B5EF4-FFF2-40B4-BE49-F238E27FC236}">
              <a16:creationId xmlns:a16="http://schemas.microsoft.com/office/drawing/2014/main" id="{F4AE6CF8-AD6E-4B97-8E1F-7FC009210E85}"/>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23" name="【児童館】&#10;一人当たり面積該当値テキスト">
          <a:extLst>
            <a:ext uri="{FF2B5EF4-FFF2-40B4-BE49-F238E27FC236}">
              <a16:creationId xmlns:a16="http://schemas.microsoft.com/office/drawing/2014/main" id="{C77674DC-6602-4E7A-9F45-6FFD61E0028D}"/>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24" name="楕円 723">
          <a:extLst>
            <a:ext uri="{FF2B5EF4-FFF2-40B4-BE49-F238E27FC236}">
              <a16:creationId xmlns:a16="http://schemas.microsoft.com/office/drawing/2014/main" id="{65D1C2DB-D7FF-4943-AB8A-8CFA95C54CEC}"/>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725" name="直線コネクタ 724">
          <a:extLst>
            <a:ext uri="{FF2B5EF4-FFF2-40B4-BE49-F238E27FC236}">
              <a16:creationId xmlns:a16="http://schemas.microsoft.com/office/drawing/2014/main" id="{1285A569-2B5B-4C8F-AB26-8E5EEF0FBFE2}"/>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26" name="楕円 725">
          <a:extLst>
            <a:ext uri="{FF2B5EF4-FFF2-40B4-BE49-F238E27FC236}">
              <a16:creationId xmlns:a16="http://schemas.microsoft.com/office/drawing/2014/main" id="{87C85916-D9CD-4DF8-91CA-564CD893A3B0}"/>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727" name="直線コネクタ 726">
          <a:extLst>
            <a:ext uri="{FF2B5EF4-FFF2-40B4-BE49-F238E27FC236}">
              <a16:creationId xmlns:a16="http://schemas.microsoft.com/office/drawing/2014/main" id="{D11A1186-1011-4287-94EE-7108767DB0BE}"/>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8" name="楕円 727">
          <a:extLst>
            <a:ext uri="{FF2B5EF4-FFF2-40B4-BE49-F238E27FC236}">
              <a16:creationId xmlns:a16="http://schemas.microsoft.com/office/drawing/2014/main" id="{64A95BED-7D08-411E-A3BF-09771C8B79E6}"/>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729" name="直線コネクタ 728">
          <a:extLst>
            <a:ext uri="{FF2B5EF4-FFF2-40B4-BE49-F238E27FC236}">
              <a16:creationId xmlns:a16="http://schemas.microsoft.com/office/drawing/2014/main" id="{D680F3CC-61CF-4E8C-AA4C-A4C615BD64FB}"/>
            </a:ext>
          </a:extLst>
        </xdr:cNvPr>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30" name="楕円 729">
          <a:extLst>
            <a:ext uri="{FF2B5EF4-FFF2-40B4-BE49-F238E27FC236}">
              <a16:creationId xmlns:a16="http://schemas.microsoft.com/office/drawing/2014/main" id="{E2E127F2-1284-402D-BD23-2F6A4566FE07}"/>
            </a:ext>
          </a:extLst>
        </xdr:cNvPr>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731" name="直線コネクタ 730">
          <a:extLst>
            <a:ext uri="{FF2B5EF4-FFF2-40B4-BE49-F238E27FC236}">
              <a16:creationId xmlns:a16="http://schemas.microsoft.com/office/drawing/2014/main" id="{78BE198C-B213-439D-A8C2-DC2A10A0CFB4}"/>
            </a:ext>
          </a:extLst>
        </xdr:cNvPr>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32" name="n_1aveValue【児童館】&#10;一人当たり面積">
          <a:extLst>
            <a:ext uri="{FF2B5EF4-FFF2-40B4-BE49-F238E27FC236}">
              <a16:creationId xmlns:a16="http://schemas.microsoft.com/office/drawing/2014/main" id="{72F451A5-2C06-40F5-996B-2AE28893D63C}"/>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33" name="n_2aveValue【児童館】&#10;一人当たり面積">
          <a:extLst>
            <a:ext uri="{FF2B5EF4-FFF2-40B4-BE49-F238E27FC236}">
              <a16:creationId xmlns:a16="http://schemas.microsoft.com/office/drawing/2014/main" id="{FD04314C-C1EA-49E9-983B-EF14E8030C39}"/>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4" name="n_3aveValue【児童館】&#10;一人当たり面積">
          <a:extLst>
            <a:ext uri="{FF2B5EF4-FFF2-40B4-BE49-F238E27FC236}">
              <a16:creationId xmlns:a16="http://schemas.microsoft.com/office/drawing/2014/main" id="{D8AB36D5-3697-460A-A3C5-A3BD8EFEDA97}"/>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5" name="n_4aveValue【児童館】&#10;一人当たり面積">
          <a:extLst>
            <a:ext uri="{FF2B5EF4-FFF2-40B4-BE49-F238E27FC236}">
              <a16:creationId xmlns:a16="http://schemas.microsoft.com/office/drawing/2014/main" id="{25A4F827-02D2-48C3-AF8E-B3C91985C1CE}"/>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736" name="n_1mainValue【児童館】&#10;一人当たり面積">
          <a:extLst>
            <a:ext uri="{FF2B5EF4-FFF2-40B4-BE49-F238E27FC236}">
              <a16:creationId xmlns:a16="http://schemas.microsoft.com/office/drawing/2014/main" id="{CF9B7777-2E61-4526-8FA9-C3453AE9B8EE}"/>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7" name="n_2mainValue【児童館】&#10;一人当たり面積">
          <a:extLst>
            <a:ext uri="{FF2B5EF4-FFF2-40B4-BE49-F238E27FC236}">
              <a16:creationId xmlns:a16="http://schemas.microsoft.com/office/drawing/2014/main" id="{7341E270-CE0C-450D-9C20-271A5B9B1539}"/>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8" name="n_3mainValue【児童館】&#10;一人当たり面積">
          <a:extLst>
            <a:ext uri="{FF2B5EF4-FFF2-40B4-BE49-F238E27FC236}">
              <a16:creationId xmlns:a16="http://schemas.microsoft.com/office/drawing/2014/main" id="{078139CF-46B2-4AF9-BBD6-43E92656D458}"/>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39" name="n_4mainValue【児童館】&#10;一人当たり面積">
          <a:extLst>
            <a:ext uri="{FF2B5EF4-FFF2-40B4-BE49-F238E27FC236}">
              <a16:creationId xmlns:a16="http://schemas.microsoft.com/office/drawing/2014/main" id="{EC2421B5-3C3A-4C65-AF9D-CB54828A16C3}"/>
            </a:ext>
          </a:extLst>
        </xdr:cNvPr>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46A1315-A227-4D38-A76B-9FC969AB74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D9A3328-1637-4179-98CA-13A8300451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A6A7A579-C01B-493E-8647-8A25870EF4D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DB0327E-1E50-46C2-A2C7-091868AE56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C529EF4E-D72D-439E-9C25-2D065D257D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FCEAAE7-1092-4AD9-BA46-C083A71319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81F2912-F7CC-42B1-B38E-C626175A62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40B29A5-3D8F-4B57-AC5E-A67D3D4192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9FAC9F5-E203-49EF-8D95-191F5F39AF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86E311AF-0B10-4529-8214-21344E51472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1E0D8049-B7A3-4E2F-9B10-080AECB11F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a:extLst>
            <a:ext uri="{FF2B5EF4-FFF2-40B4-BE49-F238E27FC236}">
              <a16:creationId xmlns:a16="http://schemas.microsoft.com/office/drawing/2014/main" id="{305F7466-8296-4C60-B060-5621ECB9C7F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a:extLst>
            <a:ext uri="{FF2B5EF4-FFF2-40B4-BE49-F238E27FC236}">
              <a16:creationId xmlns:a16="http://schemas.microsoft.com/office/drawing/2014/main" id="{C9F28C23-F727-48A1-98F4-C9D8BD9D111B}"/>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a:extLst>
            <a:ext uri="{FF2B5EF4-FFF2-40B4-BE49-F238E27FC236}">
              <a16:creationId xmlns:a16="http://schemas.microsoft.com/office/drawing/2014/main" id="{0AE2535D-F317-460C-B007-3DA9D5D92D4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a:extLst>
            <a:ext uri="{FF2B5EF4-FFF2-40B4-BE49-F238E27FC236}">
              <a16:creationId xmlns:a16="http://schemas.microsoft.com/office/drawing/2014/main" id="{A3D699A9-9938-4BA3-92FE-477310309BE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a:extLst>
            <a:ext uri="{FF2B5EF4-FFF2-40B4-BE49-F238E27FC236}">
              <a16:creationId xmlns:a16="http://schemas.microsoft.com/office/drawing/2014/main" id="{C18848EE-7D90-48BC-AACB-198F5A392CB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a:extLst>
            <a:ext uri="{FF2B5EF4-FFF2-40B4-BE49-F238E27FC236}">
              <a16:creationId xmlns:a16="http://schemas.microsoft.com/office/drawing/2014/main" id="{8818871E-FCC5-4C34-BC61-67B371C76EA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a:extLst>
            <a:ext uri="{FF2B5EF4-FFF2-40B4-BE49-F238E27FC236}">
              <a16:creationId xmlns:a16="http://schemas.microsoft.com/office/drawing/2014/main" id="{B661200A-1B45-4998-A2D5-37707DD6E61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a:extLst>
            <a:ext uri="{FF2B5EF4-FFF2-40B4-BE49-F238E27FC236}">
              <a16:creationId xmlns:a16="http://schemas.microsoft.com/office/drawing/2014/main" id="{D76B4EC2-A126-4672-8472-9813314D506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BE5011F-8E8C-465E-B040-C80C0D58AA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B38148E6-8E71-4980-90FC-7B3C77F420B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F738D439-8943-43B8-BC7A-A3148A3002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763</xdr:rowOff>
    </xdr:from>
    <xdr:to>
      <xdr:col>85</xdr:col>
      <xdr:colOff>126364</xdr:colOff>
      <xdr:row>107</xdr:row>
      <xdr:rowOff>156211</xdr:rowOff>
    </xdr:to>
    <xdr:cxnSp macro="">
      <xdr:nvCxnSpPr>
        <xdr:cNvPr id="762" name="直線コネクタ 761">
          <a:extLst>
            <a:ext uri="{FF2B5EF4-FFF2-40B4-BE49-F238E27FC236}">
              <a16:creationId xmlns:a16="http://schemas.microsoft.com/office/drawing/2014/main" id="{739A2F31-CC88-4C18-9ED9-4668E513D079}"/>
            </a:ext>
          </a:extLst>
        </xdr:cNvPr>
        <xdr:cNvCxnSpPr/>
      </xdr:nvCxnSpPr>
      <xdr:spPr>
        <a:xfrm flipV="1">
          <a:off x="16318864" y="1731721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63" name="【公民館】&#10;有形固定資産減価償却率最小値テキスト">
          <a:extLst>
            <a:ext uri="{FF2B5EF4-FFF2-40B4-BE49-F238E27FC236}">
              <a16:creationId xmlns:a16="http://schemas.microsoft.com/office/drawing/2014/main" id="{5BDFBC64-200D-4FCB-B9D9-4B2752930954}"/>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64" name="直線コネクタ 763">
          <a:extLst>
            <a:ext uri="{FF2B5EF4-FFF2-40B4-BE49-F238E27FC236}">
              <a16:creationId xmlns:a16="http://schemas.microsoft.com/office/drawing/2014/main" id="{E105E92D-345A-4483-8966-F676B30773E7}"/>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118890</xdr:rowOff>
    </xdr:from>
    <xdr:ext cx="405111" cy="259045"/>
    <xdr:sp macro="" textlink="">
      <xdr:nvSpPr>
        <xdr:cNvPr id="765" name="【公民館】&#10;有形固定資産減価償却率最大値テキスト">
          <a:extLst>
            <a:ext uri="{FF2B5EF4-FFF2-40B4-BE49-F238E27FC236}">
              <a16:creationId xmlns:a16="http://schemas.microsoft.com/office/drawing/2014/main" id="{E5E60A4D-EB0C-48F1-8DB0-695FBBB8277D}"/>
            </a:ext>
          </a:extLst>
        </xdr:cNvPr>
        <xdr:cNvSpPr txBox="1"/>
      </xdr:nvSpPr>
      <xdr:spPr>
        <a:xfrm>
          <a:off x="16357600" y="1709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763</xdr:rowOff>
    </xdr:from>
    <xdr:to>
      <xdr:col>86</xdr:col>
      <xdr:colOff>25400</xdr:colOff>
      <xdr:row>101</xdr:row>
      <xdr:rowOff>763</xdr:rowOff>
    </xdr:to>
    <xdr:cxnSp macro="">
      <xdr:nvCxnSpPr>
        <xdr:cNvPr id="766" name="直線コネクタ 765">
          <a:extLst>
            <a:ext uri="{FF2B5EF4-FFF2-40B4-BE49-F238E27FC236}">
              <a16:creationId xmlns:a16="http://schemas.microsoft.com/office/drawing/2014/main" id="{5CC197ED-A517-408C-85F6-FA3D863AC5AD}"/>
            </a:ext>
          </a:extLst>
        </xdr:cNvPr>
        <xdr:cNvCxnSpPr/>
      </xdr:nvCxnSpPr>
      <xdr:spPr>
        <a:xfrm>
          <a:off x="16230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143273</xdr:rowOff>
    </xdr:from>
    <xdr:ext cx="405111" cy="259045"/>
    <xdr:sp macro="" textlink="">
      <xdr:nvSpPr>
        <xdr:cNvPr id="767" name="【公民館】&#10;有形固定資産減価償却率平均値テキスト">
          <a:extLst>
            <a:ext uri="{FF2B5EF4-FFF2-40B4-BE49-F238E27FC236}">
              <a16:creationId xmlns:a16="http://schemas.microsoft.com/office/drawing/2014/main" id="{53095C28-FBEE-4445-B09F-0D2F6D44E733}"/>
            </a:ext>
          </a:extLst>
        </xdr:cNvPr>
        <xdr:cNvSpPr txBox="1"/>
      </xdr:nvSpPr>
      <xdr:spPr>
        <a:xfrm>
          <a:off x="16357600" y="17974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768" name="フローチャート: 判断 767">
          <a:extLst>
            <a:ext uri="{FF2B5EF4-FFF2-40B4-BE49-F238E27FC236}">
              <a16:creationId xmlns:a16="http://schemas.microsoft.com/office/drawing/2014/main" id="{AFAB878C-8DC0-4FD5-83E4-2F1CE37C9179}"/>
            </a:ext>
          </a:extLst>
        </xdr:cNvPr>
        <xdr:cNvSpPr/>
      </xdr:nvSpPr>
      <xdr:spPr>
        <a:xfrm>
          <a:off x="16268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130556</xdr:rowOff>
    </xdr:from>
    <xdr:to>
      <xdr:col>81</xdr:col>
      <xdr:colOff>101600</xdr:colOff>
      <xdr:row>105</xdr:row>
      <xdr:rowOff>60706</xdr:rowOff>
    </xdr:to>
    <xdr:sp macro="" textlink="">
      <xdr:nvSpPr>
        <xdr:cNvPr id="769" name="フローチャート: 判断 768">
          <a:extLst>
            <a:ext uri="{FF2B5EF4-FFF2-40B4-BE49-F238E27FC236}">
              <a16:creationId xmlns:a16="http://schemas.microsoft.com/office/drawing/2014/main" id="{686D38B9-FBEB-4F7C-96B4-B46870E2674D}"/>
            </a:ext>
          </a:extLst>
        </xdr:cNvPr>
        <xdr:cNvSpPr/>
      </xdr:nvSpPr>
      <xdr:spPr>
        <a:xfrm>
          <a:off x="15430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96265</xdr:rowOff>
    </xdr:from>
    <xdr:to>
      <xdr:col>76</xdr:col>
      <xdr:colOff>165100</xdr:colOff>
      <xdr:row>105</xdr:row>
      <xdr:rowOff>26415</xdr:rowOff>
    </xdr:to>
    <xdr:sp macro="" textlink="">
      <xdr:nvSpPr>
        <xdr:cNvPr id="770" name="フローチャート: 判断 769">
          <a:extLst>
            <a:ext uri="{FF2B5EF4-FFF2-40B4-BE49-F238E27FC236}">
              <a16:creationId xmlns:a16="http://schemas.microsoft.com/office/drawing/2014/main" id="{449B095F-A419-4CD5-B987-C6B27F5BF9C1}"/>
            </a:ext>
          </a:extLst>
        </xdr:cNvPr>
        <xdr:cNvSpPr/>
      </xdr:nvSpPr>
      <xdr:spPr>
        <a:xfrm>
          <a:off x="14541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71" name="フローチャート: 判断 770">
          <a:extLst>
            <a:ext uri="{FF2B5EF4-FFF2-40B4-BE49-F238E27FC236}">
              <a16:creationId xmlns:a16="http://schemas.microsoft.com/office/drawing/2014/main" id="{6C5091C4-2644-43F4-AEDB-BEEACEF6FB56}"/>
            </a:ext>
          </a:extLst>
        </xdr:cNvPr>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2" name="フローチャート: 判断 771">
          <a:extLst>
            <a:ext uri="{FF2B5EF4-FFF2-40B4-BE49-F238E27FC236}">
              <a16:creationId xmlns:a16="http://schemas.microsoft.com/office/drawing/2014/main" id="{93AA6232-C36E-4856-8C0A-913B16196471}"/>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4576D9A-B4BA-4CF0-A104-848EC4DAF8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A1072D7-9D64-4945-8B3A-A58B04D6A4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BA806B7-0E1A-45DB-B5EB-588FA5C8F0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29F45D8-1DD1-444E-8686-7861715922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DDD4F77-4AF0-43ED-A1C8-B9898582C04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135128</xdr:rowOff>
    </xdr:from>
    <xdr:to>
      <xdr:col>85</xdr:col>
      <xdr:colOff>177800</xdr:colOff>
      <xdr:row>103</xdr:row>
      <xdr:rowOff>65278</xdr:rowOff>
    </xdr:to>
    <xdr:sp macro="" textlink="">
      <xdr:nvSpPr>
        <xdr:cNvPr id="778" name="楕円 777">
          <a:extLst>
            <a:ext uri="{FF2B5EF4-FFF2-40B4-BE49-F238E27FC236}">
              <a16:creationId xmlns:a16="http://schemas.microsoft.com/office/drawing/2014/main" id="{D93539CA-C106-4D55-BAB1-04DD151831E8}"/>
            </a:ext>
          </a:extLst>
        </xdr:cNvPr>
        <xdr:cNvSpPr/>
      </xdr:nvSpPr>
      <xdr:spPr>
        <a:xfrm>
          <a:off x="162687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158005</xdr:rowOff>
    </xdr:from>
    <xdr:ext cx="405111" cy="259045"/>
    <xdr:sp macro="" textlink="">
      <xdr:nvSpPr>
        <xdr:cNvPr id="779" name="【公民館】&#10;有形固定資産減価償却率該当値テキスト">
          <a:extLst>
            <a:ext uri="{FF2B5EF4-FFF2-40B4-BE49-F238E27FC236}">
              <a16:creationId xmlns:a16="http://schemas.microsoft.com/office/drawing/2014/main" id="{70C29184-D71E-472C-B4CF-F163CA460C26}"/>
            </a:ext>
          </a:extLst>
        </xdr:cNvPr>
        <xdr:cNvSpPr txBox="1"/>
      </xdr:nvSpPr>
      <xdr:spPr>
        <a:xfrm>
          <a:off x="16357600" y="1747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109982</xdr:rowOff>
    </xdr:from>
    <xdr:to>
      <xdr:col>81</xdr:col>
      <xdr:colOff>101600</xdr:colOff>
      <xdr:row>103</xdr:row>
      <xdr:rowOff>40132</xdr:rowOff>
    </xdr:to>
    <xdr:sp macro="" textlink="">
      <xdr:nvSpPr>
        <xdr:cNvPr id="780" name="楕円 779">
          <a:extLst>
            <a:ext uri="{FF2B5EF4-FFF2-40B4-BE49-F238E27FC236}">
              <a16:creationId xmlns:a16="http://schemas.microsoft.com/office/drawing/2014/main" id="{F7983423-BEE3-4628-ACEA-0C7C1E2942B1}"/>
            </a:ext>
          </a:extLst>
        </xdr:cNvPr>
        <xdr:cNvSpPr/>
      </xdr:nvSpPr>
      <xdr:spPr>
        <a:xfrm>
          <a:off x="15430500" y="1759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160782</xdr:rowOff>
    </xdr:from>
    <xdr:to>
      <xdr:col>85</xdr:col>
      <xdr:colOff>127000</xdr:colOff>
      <xdr:row>103</xdr:row>
      <xdr:rowOff>14478</xdr:rowOff>
    </xdr:to>
    <xdr:cxnSp macro="">
      <xdr:nvCxnSpPr>
        <xdr:cNvPr id="781" name="直線コネクタ 780">
          <a:extLst>
            <a:ext uri="{FF2B5EF4-FFF2-40B4-BE49-F238E27FC236}">
              <a16:creationId xmlns:a16="http://schemas.microsoft.com/office/drawing/2014/main" id="{88A5CD29-DBF3-4888-9DAF-3F9C440E3A10}"/>
            </a:ext>
          </a:extLst>
        </xdr:cNvPr>
        <xdr:cNvCxnSpPr/>
      </xdr:nvCxnSpPr>
      <xdr:spPr>
        <a:xfrm>
          <a:off x="15481300" y="1764868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64263</xdr:rowOff>
    </xdr:from>
    <xdr:to>
      <xdr:col>76</xdr:col>
      <xdr:colOff>165100</xdr:colOff>
      <xdr:row>102</xdr:row>
      <xdr:rowOff>165863</xdr:rowOff>
    </xdr:to>
    <xdr:sp macro="" textlink="">
      <xdr:nvSpPr>
        <xdr:cNvPr id="782" name="楕円 781">
          <a:extLst>
            <a:ext uri="{FF2B5EF4-FFF2-40B4-BE49-F238E27FC236}">
              <a16:creationId xmlns:a16="http://schemas.microsoft.com/office/drawing/2014/main" id="{552E4A60-0FAE-43B5-B56C-A61571738E96}"/>
            </a:ext>
          </a:extLst>
        </xdr:cNvPr>
        <xdr:cNvSpPr/>
      </xdr:nvSpPr>
      <xdr:spPr>
        <a:xfrm>
          <a:off x="14541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115063</xdr:rowOff>
    </xdr:from>
    <xdr:to>
      <xdr:col>81</xdr:col>
      <xdr:colOff>50800</xdr:colOff>
      <xdr:row>102</xdr:row>
      <xdr:rowOff>160782</xdr:rowOff>
    </xdr:to>
    <xdr:cxnSp macro="">
      <xdr:nvCxnSpPr>
        <xdr:cNvPr id="783" name="直線コネクタ 782">
          <a:extLst>
            <a:ext uri="{FF2B5EF4-FFF2-40B4-BE49-F238E27FC236}">
              <a16:creationId xmlns:a16="http://schemas.microsoft.com/office/drawing/2014/main" id="{40E70A58-35FC-40CF-8348-B581202D6589}"/>
            </a:ext>
          </a:extLst>
        </xdr:cNvPr>
        <xdr:cNvCxnSpPr/>
      </xdr:nvCxnSpPr>
      <xdr:spPr>
        <a:xfrm>
          <a:off x="14592300" y="176029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4826</xdr:rowOff>
    </xdr:from>
    <xdr:to>
      <xdr:col>72</xdr:col>
      <xdr:colOff>38100</xdr:colOff>
      <xdr:row>102</xdr:row>
      <xdr:rowOff>106426</xdr:rowOff>
    </xdr:to>
    <xdr:sp macro="" textlink="">
      <xdr:nvSpPr>
        <xdr:cNvPr id="784" name="楕円 783">
          <a:extLst>
            <a:ext uri="{FF2B5EF4-FFF2-40B4-BE49-F238E27FC236}">
              <a16:creationId xmlns:a16="http://schemas.microsoft.com/office/drawing/2014/main" id="{3BBB325F-CF71-4979-BA95-723070D1A6C9}"/>
            </a:ext>
          </a:extLst>
        </xdr:cNvPr>
        <xdr:cNvSpPr/>
      </xdr:nvSpPr>
      <xdr:spPr>
        <a:xfrm>
          <a:off x="13652500"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55626</xdr:rowOff>
    </xdr:from>
    <xdr:to>
      <xdr:col>76</xdr:col>
      <xdr:colOff>114300</xdr:colOff>
      <xdr:row>102</xdr:row>
      <xdr:rowOff>115063</xdr:rowOff>
    </xdr:to>
    <xdr:cxnSp macro="">
      <xdr:nvCxnSpPr>
        <xdr:cNvPr id="785" name="直線コネクタ 784">
          <a:extLst>
            <a:ext uri="{FF2B5EF4-FFF2-40B4-BE49-F238E27FC236}">
              <a16:creationId xmlns:a16="http://schemas.microsoft.com/office/drawing/2014/main" id="{A9CD6DEC-B616-4987-8F4A-ABE1ECFC29F9}"/>
            </a:ext>
          </a:extLst>
        </xdr:cNvPr>
        <xdr:cNvCxnSpPr/>
      </xdr:nvCxnSpPr>
      <xdr:spPr>
        <a:xfrm>
          <a:off x="13703300" y="1754352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116839</xdr:rowOff>
    </xdr:from>
    <xdr:to>
      <xdr:col>67</xdr:col>
      <xdr:colOff>101600</xdr:colOff>
      <xdr:row>102</xdr:row>
      <xdr:rowOff>46989</xdr:rowOff>
    </xdr:to>
    <xdr:sp macro="" textlink="">
      <xdr:nvSpPr>
        <xdr:cNvPr id="786" name="楕円 785">
          <a:extLst>
            <a:ext uri="{FF2B5EF4-FFF2-40B4-BE49-F238E27FC236}">
              <a16:creationId xmlns:a16="http://schemas.microsoft.com/office/drawing/2014/main" id="{45A6402F-80B2-43F5-A416-ABB94071B18B}"/>
            </a:ext>
          </a:extLst>
        </xdr:cNvPr>
        <xdr:cNvSpPr/>
      </xdr:nvSpPr>
      <xdr:spPr>
        <a:xfrm>
          <a:off x="12763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167639</xdr:rowOff>
    </xdr:from>
    <xdr:to>
      <xdr:col>71</xdr:col>
      <xdr:colOff>177800</xdr:colOff>
      <xdr:row>102</xdr:row>
      <xdr:rowOff>55626</xdr:rowOff>
    </xdr:to>
    <xdr:cxnSp macro="">
      <xdr:nvCxnSpPr>
        <xdr:cNvPr id="787" name="直線コネクタ 786">
          <a:extLst>
            <a:ext uri="{FF2B5EF4-FFF2-40B4-BE49-F238E27FC236}">
              <a16:creationId xmlns:a16="http://schemas.microsoft.com/office/drawing/2014/main" id="{EB360088-1242-416E-973A-64403ED423D2}"/>
            </a:ext>
          </a:extLst>
        </xdr:cNvPr>
        <xdr:cNvCxnSpPr/>
      </xdr:nvCxnSpPr>
      <xdr:spPr>
        <a:xfrm>
          <a:off x="12814300" y="1748408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51833</xdr:rowOff>
    </xdr:from>
    <xdr:ext cx="405111" cy="259045"/>
    <xdr:sp macro="" textlink="">
      <xdr:nvSpPr>
        <xdr:cNvPr id="788" name="n_1aveValue【公民館】&#10;有形固定資産減価償却率">
          <a:extLst>
            <a:ext uri="{FF2B5EF4-FFF2-40B4-BE49-F238E27FC236}">
              <a16:creationId xmlns:a16="http://schemas.microsoft.com/office/drawing/2014/main" id="{75A30C18-43D3-480E-97E2-F226D68F553A}"/>
            </a:ext>
          </a:extLst>
        </xdr:cNvPr>
        <xdr:cNvSpPr txBox="1"/>
      </xdr:nvSpPr>
      <xdr:spPr>
        <a:xfrm>
          <a:off x="152660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17542</xdr:rowOff>
    </xdr:from>
    <xdr:ext cx="405111" cy="259045"/>
    <xdr:sp macro="" textlink="">
      <xdr:nvSpPr>
        <xdr:cNvPr id="789" name="n_2aveValue【公民館】&#10;有形固定資産減価償却率">
          <a:extLst>
            <a:ext uri="{FF2B5EF4-FFF2-40B4-BE49-F238E27FC236}">
              <a16:creationId xmlns:a16="http://schemas.microsoft.com/office/drawing/2014/main" id="{85743FFE-F45A-43FF-9C2A-513AAA297F0C}"/>
            </a:ext>
          </a:extLst>
        </xdr:cNvPr>
        <xdr:cNvSpPr txBox="1"/>
      </xdr:nvSpPr>
      <xdr:spPr>
        <a:xfrm>
          <a:off x="14389744" y="180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790" name="n_3aveValue【公民館】&#10;有形固定資産減価償却率">
          <a:extLst>
            <a:ext uri="{FF2B5EF4-FFF2-40B4-BE49-F238E27FC236}">
              <a16:creationId xmlns:a16="http://schemas.microsoft.com/office/drawing/2014/main" id="{62F0C28A-955A-4651-9F1C-6CF8E8BEEFF8}"/>
            </a:ext>
          </a:extLst>
        </xdr:cNvPr>
        <xdr:cNvSpPr txBox="1"/>
      </xdr:nvSpPr>
      <xdr:spPr>
        <a:xfrm>
          <a:off x="13500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791" name="n_4aveValue【公民館】&#10;有形固定資産減価償却率">
          <a:extLst>
            <a:ext uri="{FF2B5EF4-FFF2-40B4-BE49-F238E27FC236}">
              <a16:creationId xmlns:a16="http://schemas.microsoft.com/office/drawing/2014/main" id="{C7F2E278-B9D0-4EF5-A772-BD7F0BE1EFE0}"/>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56659</xdr:rowOff>
    </xdr:from>
    <xdr:ext cx="405111" cy="259045"/>
    <xdr:sp macro="" textlink="">
      <xdr:nvSpPr>
        <xdr:cNvPr id="792" name="n_1mainValue【公民館】&#10;有形固定資産減価償却率">
          <a:extLst>
            <a:ext uri="{FF2B5EF4-FFF2-40B4-BE49-F238E27FC236}">
              <a16:creationId xmlns:a16="http://schemas.microsoft.com/office/drawing/2014/main" id="{74585B03-3E8F-4897-BB84-A0D9707174C6}"/>
            </a:ext>
          </a:extLst>
        </xdr:cNvPr>
        <xdr:cNvSpPr txBox="1"/>
      </xdr:nvSpPr>
      <xdr:spPr>
        <a:xfrm>
          <a:off x="15266044" y="1737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10940</xdr:rowOff>
    </xdr:from>
    <xdr:ext cx="405111" cy="259045"/>
    <xdr:sp macro="" textlink="">
      <xdr:nvSpPr>
        <xdr:cNvPr id="793" name="n_2mainValue【公民館】&#10;有形固定資産減価償却率">
          <a:extLst>
            <a:ext uri="{FF2B5EF4-FFF2-40B4-BE49-F238E27FC236}">
              <a16:creationId xmlns:a16="http://schemas.microsoft.com/office/drawing/2014/main" id="{BB682609-29C8-4F22-8DC9-98C1F30A0A4F}"/>
            </a:ext>
          </a:extLst>
        </xdr:cNvPr>
        <xdr:cNvSpPr txBox="1"/>
      </xdr:nvSpPr>
      <xdr:spPr>
        <a:xfrm>
          <a:off x="14389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122953</xdr:rowOff>
    </xdr:from>
    <xdr:ext cx="405111" cy="259045"/>
    <xdr:sp macro="" textlink="">
      <xdr:nvSpPr>
        <xdr:cNvPr id="794" name="n_3mainValue【公民館】&#10;有形固定資産減価償却率">
          <a:extLst>
            <a:ext uri="{FF2B5EF4-FFF2-40B4-BE49-F238E27FC236}">
              <a16:creationId xmlns:a16="http://schemas.microsoft.com/office/drawing/2014/main" id="{49263E49-B8B5-4585-9093-E78268EA3FF5}"/>
            </a:ext>
          </a:extLst>
        </xdr:cNvPr>
        <xdr:cNvSpPr txBox="1"/>
      </xdr:nvSpPr>
      <xdr:spPr>
        <a:xfrm>
          <a:off x="13500744" y="1726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63516</xdr:rowOff>
    </xdr:from>
    <xdr:ext cx="405111" cy="259045"/>
    <xdr:sp macro="" textlink="">
      <xdr:nvSpPr>
        <xdr:cNvPr id="795" name="n_4mainValue【公民館】&#10;有形固定資産減価償却率">
          <a:extLst>
            <a:ext uri="{FF2B5EF4-FFF2-40B4-BE49-F238E27FC236}">
              <a16:creationId xmlns:a16="http://schemas.microsoft.com/office/drawing/2014/main" id="{0DBD47E5-3BFF-4D8A-BD15-871FC6A6B78F}"/>
            </a:ext>
          </a:extLst>
        </xdr:cNvPr>
        <xdr:cNvSpPr txBox="1"/>
      </xdr:nvSpPr>
      <xdr:spPr>
        <a:xfrm>
          <a:off x="12611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9621FE7A-89A6-4749-865B-85DA16414A9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1A32A112-C95B-433D-B607-D5C771F960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F5140FAD-825C-4A41-921B-DA3F2D3AE9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6125C922-97CC-40AC-B9B6-776151EC326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F03AC7B8-1E2B-45E5-8BAB-DB18C0DEE6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54784514-DE43-4225-8B8C-BE7A9D0C5D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83991401-9FEA-46B9-9788-97150AEE6F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651E664-FB7F-438C-A67E-902A74970A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C5B712A0-C675-4DB3-86A2-FD7B915BE1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BD6F4B18-EF0C-4752-89D3-B73CF3CB47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8FA90D03-D512-4C59-9E64-32FC0534993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E2A90F72-267D-4BD8-A7B0-9429F0D8BA1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8877BE31-058B-4B2E-A5DF-764D155B37D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1CD71D56-FD07-450E-ABCC-0B6544E78C7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4A74CC5F-9F44-45BC-81B5-1AEAD050105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1F2935B2-EF22-429C-8EF0-E9A82854AE4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D169496D-A7F8-40D1-9982-5BE366822F3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95028BE5-9782-41AB-9564-908DB82636E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1E603207-D258-470C-A2D5-0C2FE63FDBC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3FBF9E17-259E-47BE-ACE4-B835EE29F15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7DA7EFFB-5495-4411-A5DE-EFA5550BE56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FE20F6E4-792B-4FF7-91E6-38B6BA009B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5D15128C-5085-4603-82A2-F4CFE9445E1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19050</xdr:rowOff>
    </xdr:from>
    <xdr:to>
      <xdr:col>116</xdr:col>
      <xdr:colOff>62864</xdr:colOff>
      <xdr:row>108</xdr:row>
      <xdr:rowOff>30480</xdr:rowOff>
    </xdr:to>
    <xdr:cxnSp macro="">
      <xdr:nvCxnSpPr>
        <xdr:cNvPr id="819" name="直線コネクタ 818">
          <a:extLst>
            <a:ext uri="{FF2B5EF4-FFF2-40B4-BE49-F238E27FC236}">
              <a16:creationId xmlns:a16="http://schemas.microsoft.com/office/drawing/2014/main" id="{E60971F4-D6D0-43DD-88C0-CA471F0594D9}"/>
            </a:ext>
          </a:extLst>
        </xdr:cNvPr>
        <xdr:cNvCxnSpPr/>
      </xdr:nvCxnSpPr>
      <xdr:spPr>
        <a:xfrm flipV="1">
          <a:off x="22160864" y="1733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20" name="【公民館】&#10;一人当たり面積最小値テキスト">
          <a:extLst>
            <a:ext uri="{FF2B5EF4-FFF2-40B4-BE49-F238E27FC236}">
              <a16:creationId xmlns:a16="http://schemas.microsoft.com/office/drawing/2014/main" id="{26493628-7BAB-48A7-A4A5-FB3C7E866C14}"/>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1" name="直線コネクタ 820">
          <a:extLst>
            <a:ext uri="{FF2B5EF4-FFF2-40B4-BE49-F238E27FC236}">
              <a16:creationId xmlns:a16="http://schemas.microsoft.com/office/drawing/2014/main" id="{9022F9C7-B3F8-4CF7-9DF6-EF38CCD28F7A}"/>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137177</xdr:rowOff>
    </xdr:from>
    <xdr:ext cx="469744" cy="259045"/>
    <xdr:sp macro="" textlink="">
      <xdr:nvSpPr>
        <xdr:cNvPr id="822" name="【公民館】&#10;一人当たり面積最大値テキスト">
          <a:extLst>
            <a:ext uri="{FF2B5EF4-FFF2-40B4-BE49-F238E27FC236}">
              <a16:creationId xmlns:a16="http://schemas.microsoft.com/office/drawing/2014/main" id="{FB825166-00B8-4CDF-8C58-831B32164063}"/>
            </a:ext>
          </a:extLst>
        </xdr:cNvPr>
        <xdr:cNvSpPr txBox="1"/>
      </xdr:nvSpPr>
      <xdr:spPr>
        <a:xfrm>
          <a:off x="22199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823" name="直線コネクタ 822">
          <a:extLst>
            <a:ext uri="{FF2B5EF4-FFF2-40B4-BE49-F238E27FC236}">
              <a16:creationId xmlns:a16="http://schemas.microsoft.com/office/drawing/2014/main" id="{2DDBF5F9-505B-4F19-A1DA-BD58F09F5B19}"/>
            </a:ext>
          </a:extLst>
        </xdr:cNvPr>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24" name="【公民館】&#10;一人当たり面積平均値テキスト">
          <a:extLst>
            <a:ext uri="{FF2B5EF4-FFF2-40B4-BE49-F238E27FC236}">
              <a16:creationId xmlns:a16="http://schemas.microsoft.com/office/drawing/2014/main" id="{88E3E85D-21DE-4BC9-A650-5B89EF6F76F7}"/>
            </a:ext>
          </a:extLst>
        </xdr:cNvPr>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5" name="フローチャート: 判断 824">
          <a:extLst>
            <a:ext uri="{FF2B5EF4-FFF2-40B4-BE49-F238E27FC236}">
              <a16:creationId xmlns:a16="http://schemas.microsoft.com/office/drawing/2014/main" id="{CE2AC1C7-4F0F-481E-A3C7-0CEFBE13776F}"/>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6" name="フローチャート: 判断 825">
          <a:extLst>
            <a:ext uri="{FF2B5EF4-FFF2-40B4-BE49-F238E27FC236}">
              <a16:creationId xmlns:a16="http://schemas.microsoft.com/office/drawing/2014/main" id="{9C4486B6-CBA0-432E-86D0-E293ED7A59DF}"/>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27" name="フローチャート: 判断 826">
          <a:extLst>
            <a:ext uri="{FF2B5EF4-FFF2-40B4-BE49-F238E27FC236}">
              <a16:creationId xmlns:a16="http://schemas.microsoft.com/office/drawing/2014/main" id="{ADF98FAD-D91E-476C-A4DC-94244BBE40E9}"/>
            </a:ext>
          </a:extLst>
        </xdr:cNvPr>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28" name="フローチャート: 判断 827">
          <a:extLst>
            <a:ext uri="{FF2B5EF4-FFF2-40B4-BE49-F238E27FC236}">
              <a16:creationId xmlns:a16="http://schemas.microsoft.com/office/drawing/2014/main" id="{F60BE732-164C-40A5-8665-84BC6F5922AD}"/>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29" name="フローチャート: 判断 828">
          <a:extLst>
            <a:ext uri="{FF2B5EF4-FFF2-40B4-BE49-F238E27FC236}">
              <a16:creationId xmlns:a16="http://schemas.microsoft.com/office/drawing/2014/main" id="{180DFEC0-FA6E-4ED2-9217-22D53F17F2CA}"/>
            </a:ext>
          </a:extLst>
        </xdr:cNvPr>
        <xdr:cNvSpPr/>
      </xdr:nvSpPr>
      <xdr:spPr>
        <a:xfrm>
          <a:off x="18605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4474D2C-C492-44BA-B3C1-21AAFE7E55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0DF4D3A-12A4-4DAC-96F5-9B628E5559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B321F20-6ECF-4248-8732-D90B309CBB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C806C32-A9D3-4566-A8E3-D7CEEE398FC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50F118F-D6E6-4250-891C-0AE8DEAD3D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35" name="楕円 834">
          <a:extLst>
            <a:ext uri="{FF2B5EF4-FFF2-40B4-BE49-F238E27FC236}">
              <a16:creationId xmlns:a16="http://schemas.microsoft.com/office/drawing/2014/main" id="{81A4588D-F1A9-4877-9773-62BC6426F9E6}"/>
            </a:ext>
          </a:extLst>
        </xdr:cNvPr>
        <xdr:cNvSpPr/>
      </xdr:nvSpPr>
      <xdr:spPr>
        <a:xfrm>
          <a:off x="22110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170197</xdr:rowOff>
    </xdr:from>
    <xdr:ext cx="469744" cy="259045"/>
    <xdr:sp macro="" textlink="">
      <xdr:nvSpPr>
        <xdr:cNvPr id="836" name="【公民館】&#10;一人当たり面積該当値テキスト">
          <a:extLst>
            <a:ext uri="{FF2B5EF4-FFF2-40B4-BE49-F238E27FC236}">
              <a16:creationId xmlns:a16="http://schemas.microsoft.com/office/drawing/2014/main" id="{D82ACE51-A662-4497-AE6C-B758134AD097}"/>
            </a:ext>
          </a:extLst>
        </xdr:cNvPr>
        <xdr:cNvSpPr txBox="1"/>
      </xdr:nvSpPr>
      <xdr:spPr>
        <a:xfrm>
          <a:off x="22199600"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37" name="楕円 836">
          <a:extLst>
            <a:ext uri="{FF2B5EF4-FFF2-40B4-BE49-F238E27FC236}">
              <a16:creationId xmlns:a16="http://schemas.microsoft.com/office/drawing/2014/main" id="{929D36DD-701C-4E7F-A1F1-E1AA8FA9E0DB}"/>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26670</xdr:rowOff>
    </xdr:from>
    <xdr:to>
      <xdr:col>116</xdr:col>
      <xdr:colOff>63500</xdr:colOff>
      <xdr:row>106</xdr:row>
      <xdr:rowOff>99061</xdr:rowOff>
    </xdr:to>
    <xdr:cxnSp macro="">
      <xdr:nvCxnSpPr>
        <xdr:cNvPr id="838" name="直線コネクタ 837">
          <a:extLst>
            <a:ext uri="{FF2B5EF4-FFF2-40B4-BE49-F238E27FC236}">
              <a16:creationId xmlns:a16="http://schemas.microsoft.com/office/drawing/2014/main" id="{B00DA528-BC5A-4DD5-993F-3BB377260C0D}"/>
            </a:ext>
          </a:extLst>
        </xdr:cNvPr>
        <xdr:cNvCxnSpPr/>
      </xdr:nvCxnSpPr>
      <xdr:spPr>
        <a:xfrm flipV="1">
          <a:off x="21323300" y="18028920"/>
          <a:ext cx="8382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39" name="楕円 838">
          <a:extLst>
            <a:ext uri="{FF2B5EF4-FFF2-40B4-BE49-F238E27FC236}">
              <a16:creationId xmlns:a16="http://schemas.microsoft.com/office/drawing/2014/main" id="{DB20CF8C-F2DF-4E54-B670-9C6F75E2C889}"/>
            </a:ext>
          </a:extLst>
        </xdr:cNvPr>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106680</xdr:rowOff>
    </xdr:to>
    <xdr:cxnSp macro="">
      <xdr:nvCxnSpPr>
        <xdr:cNvPr id="840" name="直線コネクタ 839">
          <a:extLst>
            <a:ext uri="{FF2B5EF4-FFF2-40B4-BE49-F238E27FC236}">
              <a16:creationId xmlns:a16="http://schemas.microsoft.com/office/drawing/2014/main" id="{3996A75A-D939-4D7F-A061-8D293FA85DE3}"/>
            </a:ext>
          </a:extLst>
        </xdr:cNvPr>
        <xdr:cNvCxnSpPr/>
      </xdr:nvCxnSpPr>
      <xdr:spPr>
        <a:xfrm flipV="1">
          <a:off x="20434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841" name="楕円 840">
          <a:extLst>
            <a:ext uri="{FF2B5EF4-FFF2-40B4-BE49-F238E27FC236}">
              <a16:creationId xmlns:a16="http://schemas.microsoft.com/office/drawing/2014/main" id="{CBCDD564-C4DE-4E51-A8BD-8124D66E833E}"/>
            </a:ext>
          </a:extLst>
        </xdr:cNvPr>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106680</xdr:rowOff>
    </xdr:to>
    <xdr:cxnSp macro="">
      <xdr:nvCxnSpPr>
        <xdr:cNvPr id="842" name="直線コネクタ 841">
          <a:extLst>
            <a:ext uri="{FF2B5EF4-FFF2-40B4-BE49-F238E27FC236}">
              <a16:creationId xmlns:a16="http://schemas.microsoft.com/office/drawing/2014/main" id="{EBD5DD19-8E1C-4E57-8CD4-EDEB5EDC0C62}"/>
            </a:ext>
          </a:extLst>
        </xdr:cNvPr>
        <xdr:cNvCxnSpPr/>
      </xdr:nvCxnSpPr>
      <xdr:spPr>
        <a:xfrm>
          <a:off x="19545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843" name="楕円 842">
          <a:extLst>
            <a:ext uri="{FF2B5EF4-FFF2-40B4-BE49-F238E27FC236}">
              <a16:creationId xmlns:a16="http://schemas.microsoft.com/office/drawing/2014/main" id="{DC9B7988-10D6-4C1E-966D-9439BB340E5D}"/>
            </a:ext>
          </a:extLst>
        </xdr:cNvPr>
        <xdr:cNvSpPr/>
      </xdr:nvSpPr>
      <xdr:spPr>
        <a:xfrm>
          <a:off x="18605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106680</xdr:rowOff>
    </xdr:to>
    <xdr:cxnSp macro="">
      <xdr:nvCxnSpPr>
        <xdr:cNvPr id="844" name="直線コネクタ 843">
          <a:extLst>
            <a:ext uri="{FF2B5EF4-FFF2-40B4-BE49-F238E27FC236}">
              <a16:creationId xmlns:a16="http://schemas.microsoft.com/office/drawing/2014/main" id="{6DE85C34-2742-4082-B859-2DF35F95B371}"/>
            </a:ext>
          </a:extLst>
        </xdr:cNvPr>
        <xdr:cNvCxnSpPr/>
      </xdr:nvCxnSpPr>
      <xdr:spPr>
        <a:xfrm>
          <a:off x="18656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845" name="n_1aveValue【公民館】&#10;一人当たり面積">
          <a:extLst>
            <a:ext uri="{FF2B5EF4-FFF2-40B4-BE49-F238E27FC236}">
              <a16:creationId xmlns:a16="http://schemas.microsoft.com/office/drawing/2014/main" id="{8FA19A66-5139-411C-B6A2-B11F0328BAB7}"/>
            </a:ext>
          </a:extLst>
        </xdr:cNvPr>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846" name="n_2aveValue【公民館】&#10;一人当たり面積">
          <a:extLst>
            <a:ext uri="{FF2B5EF4-FFF2-40B4-BE49-F238E27FC236}">
              <a16:creationId xmlns:a16="http://schemas.microsoft.com/office/drawing/2014/main" id="{57991B44-9F7C-416E-9B70-CD7118001736}"/>
            </a:ext>
          </a:extLst>
        </xdr:cNvPr>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7" name="n_3aveValue【公民館】&#10;一人当たり面積">
          <a:extLst>
            <a:ext uri="{FF2B5EF4-FFF2-40B4-BE49-F238E27FC236}">
              <a16:creationId xmlns:a16="http://schemas.microsoft.com/office/drawing/2014/main" id="{70822DC5-0F40-48F7-9CF0-A037DA9F21B4}"/>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48" name="n_4aveValue【公民館】&#10;一人当たり面積">
          <a:extLst>
            <a:ext uri="{FF2B5EF4-FFF2-40B4-BE49-F238E27FC236}">
              <a16:creationId xmlns:a16="http://schemas.microsoft.com/office/drawing/2014/main" id="{035B679B-EE9E-4433-A218-E0AC25DA38D7}"/>
            </a:ext>
          </a:extLst>
        </xdr:cNvPr>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849" name="n_1mainValue【公民館】&#10;一人当たり面積">
          <a:extLst>
            <a:ext uri="{FF2B5EF4-FFF2-40B4-BE49-F238E27FC236}">
              <a16:creationId xmlns:a16="http://schemas.microsoft.com/office/drawing/2014/main" id="{25F4E232-2031-402F-B700-1752D2749259}"/>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50" name="n_2mainValue【公民館】&#10;一人当たり面積">
          <a:extLst>
            <a:ext uri="{FF2B5EF4-FFF2-40B4-BE49-F238E27FC236}">
              <a16:creationId xmlns:a16="http://schemas.microsoft.com/office/drawing/2014/main" id="{E7DCE6A4-459A-4259-8FAF-5F236EACB460}"/>
            </a:ext>
          </a:extLst>
        </xdr:cNvPr>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851" name="n_3mainValue【公民館】&#10;一人当たり面積">
          <a:extLst>
            <a:ext uri="{FF2B5EF4-FFF2-40B4-BE49-F238E27FC236}">
              <a16:creationId xmlns:a16="http://schemas.microsoft.com/office/drawing/2014/main" id="{78EBD219-6596-4F55-9EC7-2A9FF925AEFC}"/>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852" name="n_4mainValue【公民館】&#10;一人当たり面積">
          <a:extLst>
            <a:ext uri="{FF2B5EF4-FFF2-40B4-BE49-F238E27FC236}">
              <a16:creationId xmlns:a16="http://schemas.microsoft.com/office/drawing/2014/main" id="{D1D25CF6-142F-469A-A3AD-912456252BFA}"/>
            </a:ext>
          </a:extLst>
        </xdr:cNvPr>
        <xdr:cNvSpPr txBox="1"/>
      </xdr:nvSpPr>
      <xdr:spPr>
        <a:xfrm>
          <a:off x="18421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237B6DDA-F010-4940-80D9-4715C77927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7A57B1E-5DA8-4A57-B22E-1F0DE00712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9CE45745-C6E1-43FA-95D3-3D1A505EAF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年度と分類ごとに比較すると、インフラ資産の整備の推進により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は有形固定資産減価償却率が改善した。しかしながら、その他については、取得価額より減価償却費が多く、指数は悪化している。また、</a:t>
          </a:r>
          <a:r>
            <a:rPr kumimoji="1" lang="ja-JP" altLang="en-US"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を除いて数字の大小はあるが類似団体内平均を上回っている。今後も宝塚市公共施設保有量最適化方針に従い、資産の最適化を目指していく。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2637B3-B38D-496D-90B6-318D8ADC04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783342-16C8-412F-8F4D-3121539757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1CCDD3-EBD4-415A-9692-415E819985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EA5B31-D9B3-45A5-AD69-A452390A415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80E783-7A78-416D-8E2B-E5E4031DE9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0B1A5C7-12A8-4CAF-8705-648FEF84DE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1CFA13-6D10-4893-A410-0FF1C63C5A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DE783C-1A1F-4F3A-BAE3-4B17BB0E2C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C61F07-4840-40A5-890C-6754421E2B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747511-9649-41F6-B105-F2497E1BDA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52F06F-11ED-4868-A7BF-35A1D43643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B43D2C4-331F-47F4-A2BE-4501BA4B0B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7EAE94F-4986-400B-86C9-EE448BBE5C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74A434-07E5-48BF-AD81-D880D9B500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8603A5-D698-4CFC-91FA-E98480F4A4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4C86AA5-03F1-4CDE-B2FC-843C148C249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D0BE86-4B77-458D-A5C9-8BF29304EE8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77D8B7-70AA-4EE1-9F5B-C3CA770CE3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5BAA55-691D-47F4-BEE1-3C606B43E77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F915C5-BB92-4028-BA0B-85DB075C49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A5EB75-20A8-4FB7-B3C7-2E8881CEC0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880A07-EA08-48A4-AC3A-94583D9017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FAB1F0-6978-4990-ACCA-8C58A4A2F2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DAA1F0-46E8-4FBC-94AE-F471D623A4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1817F0E-5EBA-405E-B585-10DA89A34F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1ED82C-8CCA-4C2B-96BC-BBCAF31BC0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D78DC3-71C4-41CE-8A70-A98E05E162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73007C-5852-48BA-BDE2-2688F14F56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F5411E-8DE3-4F1F-B8B6-F073308B1D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C1B5A2-3F41-43DC-8F7B-BFDEDAF0A5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D09CAE-FACA-435C-97ED-7DAEA4BA605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26A357-B8DB-43F5-89CA-94E7552B32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B5F101-D312-43F2-B416-B1EE84CBAE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9CD720-8278-4F31-99C1-51D9571C61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9573736-FDF1-4762-8A68-3424C212695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0F156E-A201-4554-838E-80F9B52CAE6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5C2D62-88BB-4A78-91BB-1AE39E8FA05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FA6F03-03C7-4A17-A0A4-BB8DDCA80D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138AFE-FDCC-46F9-91EE-33B6DC232B3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E9257C-5F23-4033-91E5-5DAA7BFC0B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4FC896-0452-464F-8743-919E2552F3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A81B9C-3B27-4390-972E-1965D7414CE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CBBD9A8-46C2-481D-B48F-F52D68D3857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B3DB2E3-9CD0-420E-B345-8624C7724AC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C48A0F-FB0E-442E-887A-A3841B2B11A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4AB5642-2E7C-459A-9DB4-4BBF965304A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23A982F-AEA9-4DEA-8ACA-155A19A41D4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48BBE62-6B40-4E39-80A7-D94D9906349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39111E0-D3F0-4257-8E4C-11FE2658D62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A04929D-572A-4686-AA5C-C1260138ADF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FDF07DB-1F54-4DB2-8E29-AE8CD30AC34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3DCA76B-8E84-44AE-827D-F08E456A18A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2A27DAF-4CE8-4222-9E7C-FBDDE7B20B4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35364F1-E99A-478B-B638-06BE3EEB0B4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5788474-078C-4346-9CCA-C720156E438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FC897F3-F7BB-4ADC-8F8D-97ED3DE3A94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a:extLst>
            <a:ext uri="{FF2B5EF4-FFF2-40B4-BE49-F238E27FC236}">
              <a16:creationId xmlns:a16="http://schemas.microsoft.com/office/drawing/2014/main" id="{B229C259-B6A1-456F-8E9E-D4B4DA0D6FF1}"/>
            </a:ext>
          </a:extLst>
        </xdr:cNvPr>
        <xdr:cNvCxnSpPr/>
      </xdr:nvCxnSpPr>
      <xdr:spPr>
        <a:xfrm flipV="1">
          <a:off x="4634865" y="5856514"/>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a:extLst>
            <a:ext uri="{FF2B5EF4-FFF2-40B4-BE49-F238E27FC236}">
              <a16:creationId xmlns:a16="http://schemas.microsoft.com/office/drawing/2014/main" id="{F25EA66C-2401-432C-AE4B-9BA041AB447E}"/>
            </a:ext>
          </a:extLst>
        </xdr:cNvPr>
        <xdr:cNvSpPr txBox="1"/>
      </xdr:nvSpPr>
      <xdr:spPr>
        <a:xfrm>
          <a:off x="46736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a:extLst>
            <a:ext uri="{FF2B5EF4-FFF2-40B4-BE49-F238E27FC236}">
              <a16:creationId xmlns:a16="http://schemas.microsoft.com/office/drawing/2014/main" id="{25B88468-7E2F-4AFD-9279-7B4CB9C4346A}"/>
            </a:ext>
          </a:extLst>
        </xdr:cNvPr>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A6517DD9-C8A5-42C7-ABDC-024739A3F3D7}"/>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969975E7-62F0-4638-BA06-FD878475DFE1}"/>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3" name="【図書館】&#10;有形固定資産減価償却率平均値テキスト">
          <a:extLst>
            <a:ext uri="{FF2B5EF4-FFF2-40B4-BE49-F238E27FC236}">
              <a16:creationId xmlns:a16="http://schemas.microsoft.com/office/drawing/2014/main" id="{78C717EF-561D-4666-90B7-D828A8BCDC45}"/>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a:extLst>
            <a:ext uri="{FF2B5EF4-FFF2-40B4-BE49-F238E27FC236}">
              <a16:creationId xmlns:a16="http://schemas.microsoft.com/office/drawing/2014/main" id="{51B7360C-E9D8-4D3D-B631-7F0360E4CEE8}"/>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14FC3467-163B-4C98-877B-1258982053D3}"/>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a:extLst>
            <a:ext uri="{FF2B5EF4-FFF2-40B4-BE49-F238E27FC236}">
              <a16:creationId xmlns:a16="http://schemas.microsoft.com/office/drawing/2014/main" id="{DFE72B38-8CA7-4FFF-91A5-4D6BF18C93E3}"/>
            </a:ext>
          </a:extLst>
        </xdr:cNvPr>
        <xdr:cNvSpPr/>
      </xdr:nvSpPr>
      <xdr:spPr>
        <a:xfrm>
          <a:off x="2857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48260</xdr:rowOff>
    </xdr:from>
    <xdr:to>
      <xdr:col>10</xdr:col>
      <xdr:colOff>165100</xdr:colOff>
      <xdr:row>37</xdr:row>
      <xdr:rowOff>149860</xdr:rowOff>
    </xdr:to>
    <xdr:sp macro="" textlink="">
      <xdr:nvSpPr>
        <xdr:cNvPr id="67" name="フローチャート: 判断 66">
          <a:extLst>
            <a:ext uri="{FF2B5EF4-FFF2-40B4-BE49-F238E27FC236}">
              <a16:creationId xmlns:a16="http://schemas.microsoft.com/office/drawing/2014/main" id="{8E2C4920-069C-4567-9758-D0BF416A9610}"/>
            </a:ext>
          </a:extLst>
        </xdr:cNvPr>
        <xdr:cNvSpPr/>
      </xdr:nvSpPr>
      <xdr:spPr>
        <a:xfrm>
          <a:off x="1968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58057</xdr:rowOff>
    </xdr:from>
    <xdr:to>
      <xdr:col>6</xdr:col>
      <xdr:colOff>38100</xdr:colOff>
      <xdr:row>37</xdr:row>
      <xdr:rowOff>159657</xdr:rowOff>
    </xdr:to>
    <xdr:sp macro="" textlink="">
      <xdr:nvSpPr>
        <xdr:cNvPr id="68" name="フローチャート: 判断 67">
          <a:extLst>
            <a:ext uri="{FF2B5EF4-FFF2-40B4-BE49-F238E27FC236}">
              <a16:creationId xmlns:a16="http://schemas.microsoft.com/office/drawing/2014/main" id="{413401E8-EE4C-48DB-A6C5-B0397C607B0E}"/>
            </a:ext>
          </a:extLst>
        </xdr:cNvPr>
        <xdr:cNvSpPr/>
      </xdr:nvSpPr>
      <xdr:spPr>
        <a:xfrm>
          <a:off x="1079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09C8709-83E1-429D-AEC1-A4BCEFF4514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BEEB258-81A2-4324-B8EF-D29A889008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B71333-0E53-4F7B-90D2-9FFFB94B83E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0098D1D-5E65-4928-BF76-B8A65E8C96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D116AE8-D723-479C-8388-B4A53645BFC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51526</xdr:rowOff>
    </xdr:from>
    <xdr:to>
      <xdr:col>24</xdr:col>
      <xdr:colOff>114300</xdr:colOff>
      <xdr:row>39</xdr:row>
      <xdr:rowOff>153126</xdr:rowOff>
    </xdr:to>
    <xdr:sp macro="" textlink="">
      <xdr:nvSpPr>
        <xdr:cNvPr id="74" name="楕円 73">
          <a:extLst>
            <a:ext uri="{FF2B5EF4-FFF2-40B4-BE49-F238E27FC236}">
              <a16:creationId xmlns:a16="http://schemas.microsoft.com/office/drawing/2014/main" id="{FA0B2FFA-8CE7-4934-8184-2E8BBF26D10E}"/>
            </a:ext>
          </a:extLst>
        </xdr:cNvPr>
        <xdr:cNvSpPr/>
      </xdr:nvSpPr>
      <xdr:spPr>
        <a:xfrm>
          <a:off x="45847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29953</xdr:rowOff>
    </xdr:from>
    <xdr:ext cx="405111" cy="259045"/>
    <xdr:sp macro="" textlink="">
      <xdr:nvSpPr>
        <xdr:cNvPr id="75" name="【図書館】&#10;有形固定資産減価償却率該当値テキスト">
          <a:extLst>
            <a:ext uri="{FF2B5EF4-FFF2-40B4-BE49-F238E27FC236}">
              <a16:creationId xmlns:a16="http://schemas.microsoft.com/office/drawing/2014/main" id="{4B231643-18E0-4E48-B851-8395AC8C125C}"/>
            </a:ext>
          </a:extLst>
        </xdr:cNvPr>
        <xdr:cNvSpPr txBox="1"/>
      </xdr:nvSpPr>
      <xdr:spPr>
        <a:xfrm>
          <a:off x="4673600"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115207</xdr:rowOff>
    </xdr:from>
    <xdr:to>
      <xdr:col>20</xdr:col>
      <xdr:colOff>38100</xdr:colOff>
      <xdr:row>40</xdr:row>
      <xdr:rowOff>45357</xdr:rowOff>
    </xdr:to>
    <xdr:sp macro="" textlink="">
      <xdr:nvSpPr>
        <xdr:cNvPr id="76" name="楕円 75">
          <a:extLst>
            <a:ext uri="{FF2B5EF4-FFF2-40B4-BE49-F238E27FC236}">
              <a16:creationId xmlns:a16="http://schemas.microsoft.com/office/drawing/2014/main" id="{02B39B9F-9DCC-4B62-ABBC-BB6AF5307524}"/>
            </a:ext>
          </a:extLst>
        </xdr:cNvPr>
        <xdr:cNvSpPr/>
      </xdr:nvSpPr>
      <xdr:spPr>
        <a:xfrm>
          <a:off x="3746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166007</xdr:rowOff>
    </xdr:to>
    <xdr:cxnSp macro="">
      <xdr:nvCxnSpPr>
        <xdr:cNvPr id="77" name="直線コネクタ 76">
          <a:extLst>
            <a:ext uri="{FF2B5EF4-FFF2-40B4-BE49-F238E27FC236}">
              <a16:creationId xmlns:a16="http://schemas.microsoft.com/office/drawing/2014/main" id="{2B56F837-EE72-4B16-B2D6-8CF9D9AA3AA1}"/>
            </a:ext>
          </a:extLst>
        </xdr:cNvPr>
        <xdr:cNvCxnSpPr/>
      </xdr:nvCxnSpPr>
      <xdr:spPr>
        <a:xfrm flipV="1">
          <a:off x="3797300" y="6788876"/>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8" name="楕円 77">
          <a:extLst>
            <a:ext uri="{FF2B5EF4-FFF2-40B4-BE49-F238E27FC236}">
              <a16:creationId xmlns:a16="http://schemas.microsoft.com/office/drawing/2014/main" id="{0A2F9B57-4859-45D3-936E-EBD49C4D098D}"/>
            </a:ext>
          </a:extLst>
        </xdr:cNvPr>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166007</xdr:rowOff>
    </xdr:from>
    <xdr:to>
      <xdr:col>19</xdr:col>
      <xdr:colOff>177800</xdr:colOff>
      <xdr:row>40</xdr:row>
      <xdr:rowOff>43543</xdr:rowOff>
    </xdr:to>
    <xdr:cxnSp macro="">
      <xdr:nvCxnSpPr>
        <xdr:cNvPr id="79" name="直線コネクタ 78">
          <a:extLst>
            <a:ext uri="{FF2B5EF4-FFF2-40B4-BE49-F238E27FC236}">
              <a16:creationId xmlns:a16="http://schemas.microsoft.com/office/drawing/2014/main" id="{7E87B215-1CEB-475C-A4F2-0F3FE5A00441}"/>
            </a:ext>
          </a:extLst>
        </xdr:cNvPr>
        <xdr:cNvCxnSpPr/>
      </xdr:nvCxnSpPr>
      <xdr:spPr>
        <a:xfrm flipV="1">
          <a:off x="2908300" y="6852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a:extLst>
            <a:ext uri="{FF2B5EF4-FFF2-40B4-BE49-F238E27FC236}">
              <a16:creationId xmlns:a16="http://schemas.microsoft.com/office/drawing/2014/main" id="{0F59DCBB-1B30-40D7-83AD-E900F1BDC680}"/>
            </a:ext>
          </a:extLst>
        </xdr:cNvPr>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43543</xdr:rowOff>
    </xdr:to>
    <xdr:cxnSp macro="">
      <xdr:nvCxnSpPr>
        <xdr:cNvPr id="81" name="直線コネクタ 80">
          <a:extLst>
            <a:ext uri="{FF2B5EF4-FFF2-40B4-BE49-F238E27FC236}">
              <a16:creationId xmlns:a16="http://schemas.microsoft.com/office/drawing/2014/main" id="{81D70A3D-7739-41AD-A818-5E1E592A205E}"/>
            </a:ext>
          </a:extLst>
        </xdr:cNvPr>
        <xdr:cNvCxnSpPr/>
      </xdr:nvCxnSpPr>
      <xdr:spPr>
        <a:xfrm>
          <a:off x="2019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a:extLst>
            <a:ext uri="{FF2B5EF4-FFF2-40B4-BE49-F238E27FC236}">
              <a16:creationId xmlns:a16="http://schemas.microsoft.com/office/drawing/2014/main" id="{FD7AEFB9-41C9-4AEF-9F81-7829C2812115}"/>
            </a:ext>
          </a:extLst>
        </xdr:cNvPr>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40</xdr:row>
      <xdr:rowOff>10885</xdr:rowOff>
    </xdr:to>
    <xdr:cxnSp macro="">
      <xdr:nvCxnSpPr>
        <xdr:cNvPr id="83" name="直線コネクタ 82">
          <a:extLst>
            <a:ext uri="{FF2B5EF4-FFF2-40B4-BE49-F238E27FC236}">
              <a16:creationId xmlns:a16="http://schemas.microsoft.com/office/drawing/2014/main" id="{FC14E832-11BE-4B89-B31F-1B0BD92D83C9}"/>
            </a:ext>
          </a:extLst>
        </xdr:cNvPr>
        <xdr:cNvCxnSpPr/>
      </xdr:nvCxnSpPr>
      <xdr:spPr>
        <a:xfrm>
          <a:off x="1130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22046805-478C-4AEE-B54E-C0BF186F7B2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5" name="n_2aveValue【図書館】&#10;有形固定資産減価償却率">
          <a:extLst>
            <a:ext uri="{FF2B5EF4-FFF2-40B4-BE49-F238E27FC236}">
              <a16:creationId xmlns:a16="http://schemas.microsoft.com/office/drawing/2014/main" id="{42DBA37A-AAAE-4A44-B6E1-5720E9265AD9}"/>
            </a:ext>
          </a:extLst>
        </xdr:cNvPr>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6" name="n_3aveValue【図書館】&#10;有形固定資産減価償却率">
          <a:extLst>
            <a:ext uri="{FF2B5EF4-FFF2-40B4-BE49-F238E27FC236}">
              <a16:creationId xmlns:a16="http://schemas.microsoft.com/office/drawing/2014/main" id="{656E4CCA-2DFB-48E1-8207-235F1B7FCB79}"/>
            </a:ext>
          </a:extLst>
        </xdr:cNvPr>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87" name="n_4aveValue【図書館】&#10;有形固定資産減価償却率">
          <a:extLst>
            <a:ext uri="{FF2B5EF4-FFF2-40B4-BE49-F238E27FC236}">
              <a16:creationId xmlns:a16="http://schemas.microsoft.com/office/drawing/2014/main" id="{5FC04E2D-B399-4F54-B0A9-27566C761D91}"/>
            </a:ext>
          </a:extLst>
        </xdr:cNvPr>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AEB5F15E-F691-42FE-B277-2DDC756C41EE}"/>
            </a:ext>
          </a:extLst>
        </xdr:cNvPr>
        <xdr:cNvSpPr txBox="1"/>
      </xdr:nvSpPr>
      <xdr:spPr>
        <a:xfrm>
          <a:off x="35820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370456E2-508C-4688-90A2-CDF1835019BE}"/>
            </a:ext>
          </a:extLst>
        </xdr:cNvPr>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C68A1570-FDBB-4EAE-8634-6148B967FC47}"/>
            </a:ext>
          </a:extLst>
        </xdr:cNvPr>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3728F355-2CA6-409B-A5F3-AD1A67B73EB8}"/>
            </a:ext>
          </a:extLst>
        </xdr:cNvPr>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6EC180E-F7D0-4C8E-B56E-212195EF4C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BA31618-75FD-43D8-9DE2-A5AE79A583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E211D80-54A4-456E-8AC5-A935FA5084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966EE04-45AC-4321-9C3D-2214B4E6C18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A8BE101-0746-4196-B5B7-E6AB9B0E83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3628E0F-E18F-400C-98F1-08BF9B59BC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D98AC61-0F5D-49C8-BE53-B731C21E0E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A5C3CD9-8D28-4A26-BFE5-A046B7FE48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ED3B244-91CE-4A0D-A11F-55FD913A594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60AE4E5-2129-4903-B5A2-7E8872C780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0EADF97-1868-40BB-A7F2-5CB2A2CC594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1486B62-3DFF-4666-97C5-1FDCC418754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E598839-F4DA-403E-8068-1A32889159F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48182B9-F499-4563-A874-6BD5025D6C5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2672A42-66E5-4F15-92D1-A9EB4BDAEB1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E3C2C40-6503-4BB0-9A68-D7C2BDD72C8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C7DC4ED-0264-4E14-9E70-1804A304972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919A624-CC08-4105-9FE8-7DA8D05CB72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7E1DF35-63AF-4062-9ACE-23A73B5E96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B17EEBD-F04B-49D7-8999-B4514541A52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5602E09-11A8-4062-B719-C6023365491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8963F4EF-6AE7-4699-8499-7AB45A17BE16}"/>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ADA00D9E-2906-44AB-9707-F04FDEC712E5}"/>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E57EAC95-2ACA-46BF-88F9-779EEAA38E5E}"/>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342A3115-D6F0-40A3-8A42-322FD6CD2FAC}"/>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a:extLst>
            <a:ext uri="{FF2B5EF4-FFF2-40B4-BE49-F238E27FC236}">
              <a16:creationId xmlns:a16="http://schemas.microsoft.com/office/drawing/2014/main" id="{1C0C0FDE-D90C-4949-B0AF-CD1DB7466E6F}"/>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F32EF05A-58AD-492A-B247-D76460AC7A16}"/>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37345239-FA3C-4841-8B9E-7AF7ECBC4E37}"/>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A3EE0035-864A-4C1E-97FB-91FDDE254AB8}"/>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712EB8F3-D011-4A58-AC44-62A0B23E3222}"/>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105410</xdr:rowOff>
    </xdr:from>
    <xdr:to>
      <xdr:col>41</xdr:col>
      <xdr:colOff>101600</xdr:colOff>
      <xdr:row>38</xdr:row>
      <xdr:rowOff>35560</xdr:rowOff>
    </xdr:to>
    <xdr:sp macro="" textlink="">
      <xdr:nvSpPr>
        <xdr:cNvPr id="122" name="フローチャート: 判断 121">
          <a:extLst>
            <a:ext uri="{FF2B5EF4-FFF2-40B4-BE49-F238E27FC236}">
              <a16:creationId xmlns:a16="http://schemas.microsoft.com/office/drawing/2014/main" id="{2B1B39C4-9097-4E7A-B65C-0C3530723BCD}"/>
            </a:ext>
          </a:extLst>
        </xdr:cNvPr>
        <xdr:cNvSpPr/>
      </xdr:nvSpPr>
      <xdr:spPr>
        <a:xfrm>
          <a:off x="781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a:extLst>
            <a:ext uri="{FF2B5EF4-FFF2-40B4-BE49-F238E27FC236}">
              <a16:creationId xmlns:a16="http://schemas.microsoft.com/office/drawing/2014/main" id="{86648649-563C-40AF-9C4F-E2B7A282C3B4}"/>
            </a:ext>
          </a:extLst>
        </xdr:cNvPr>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F7F4168-0174-4F41-9AB9-EC9DE9D4C9C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BACBB9C-AB41-4101-87F6-F0B6610CF7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81FE6EF-89A0-4853-B880-9C582D99E90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FFA9A25-CC94-411F-AE67-7C09721F6CF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70287B4-1A95-47ED-931D-5460D71D98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9" name="楕円 128">
          <a:extLst>
            <a:ext uri="{FF2B5EF4-FFF2-40B4-BE49-F238E27FC236}">
              <a16:creationId xmlns:a16="http://schemas.microsoft.com/office/drawing/2014/main" id="{E83BDD90-92A7-4AC2-938D-BBCB02BB1575}"/>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30" name="【図書館】&#10;一人当たり面積該当値テキスト">
          <a:extLst>
            <a:ext uri="{FF2B5EF4-FFF2-40B4-BE49-F238E27FC236}">
              <a16:creationId xmlns:a16="http://schemas.microsoft.com/office/drawing/2014/main" id="{2FDD677B-5D0B-404D-826C-184F8B3279C0}"/>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1" name="楕円 130">
          <a:extLst>
            <a:ext uri="{FF2B5EF4-FFF2-40B4-BE49-F238E27FC236}">
              <a16:creationId xmlns:a16="http://schemas.microsoft.com/office/drawing/2014/main" id="{E10F1BFC-CC65-49AA-B33B-3C2414A7B60F}"/>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2" name="直線コネクタ 131">
          <a:extLst>
            <a:ext uri="{FF2B5EF4-FFF2-40B4-BE49-F238E27FC236}">
              <a16:creationId xmlns:a16="http://schemas.microsoft.com/office/drawing/2014/main" id="{4E453C60-9AE5-41EC-84D8-B690E69A3702}"/>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3" name="楕円 132">
          <a:extLst>
            <a:ext uri="{FF2B5EF4-FFF2-40B4-BE49-F238E27FC236}">
              <a16:creationId xmlns:a16="http://schemas.microsoft.com/office/drawing/2014/main" id="{AE373B10-A579-40EF-9248-0B2C70CABD57}"/>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4" name="直線コネクタ 133">
          <a:extLst>
            <a:ext uri="{FF2B5EF4-FFF2-40B4-BE49-F238E27FC236}">
              <a16:creationId xmlns:a16="http://schemas.microsoft.com/office/drawing/2014/main" id="{CD37CC11-F97C-4B5E-BA63-5B58B87F8034}"/>
            </a:ext>
          </a:extLst>
        </xdr:cNvPr>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5" name="楕円 134">
          <a:extLst>
            <a:ext uri="{FF2B5EF4-FFF2-40B4-BE49-F238E27FC236}">
              <a16:creationId xmlns:a16="http://schemas.microsoft.com/office/drawing/2014/main" id="{B0ED1436-EDBF-430B-822B-59C693ACF947}"/>
            </a:ext>
          </a:extLst>
        </xdr:cNvPr>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6" name="直線コネクタ 135">
          <a:extLst>
            <a:ext uri="{FF2B5EF4-FFF2-40B4-BE49-F238E27FC236}">
              <a16:creationId xmlns:a16="http://schemas.microsoft.com/office/drawing/2014/main" id="{FA4D8F86-C9E8-4F84-BE6F-236DE2E28538}"/>
            </a:ext>
          </a:extLst>
        </xdr:cNvPr>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7" name="楕円 136">
          <a:extLst>
            <a:ext uri="{FF2B5EF4-FFF2-40B4-BE49-F238E27FC236}">
              <a16:creationId xmlns:a16="http://schemas.microsoft.com/office/drawing/2014/main" id="{C03BF917-AEAD-43DC-B858-5F7C1A3852C1}"/>
            </a:ext>
          </a:extLst>
        </xdr:cNvPr>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144780</xdr:rowOff>
    </xdr:to>
    <xdr:cxnSp macro="">
      <xdr:nvCxnSpPr>
        <xdr:cNvPr id="138" name="直線コネクタ 137">
          <a:extLst>
            <a:ext uri="{FF2B5EF4-FFF2-40B4-BE49-F238E27FC236}">
              <a16:creationId xmlns:a16="http://schemas.microsoft.com/office/drawing/2014/main" id="{C709361F-9695-4A33-886B-E50464E6359E}"/>
            </a:ext>
          </a:extLst>
        </xdr:cNvPr>
        <xdr:cNvCxnSpPr/>
      </xdr:nvCxnSpPr>
      <xdr:spPr>
        <a:xfrm>
          <a:off x="6972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a:extLst>
            <a:ext uri="{FF2B5EF4-FFF2-40B4-BE49-F238E27FC236}">
              <a16:creationId xmlns:a16="http://schemas.microsoft.com/office/drawing/2014/main" id="{FF85CAF8-C5E5-4CD0-B2AC-EAFA57A8DE19}"/>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a16="http://schemas.microsoft.com/office/drawing/2014/main" id="{55EAD9F7-8DDE-4E53-B478-C229492E6F39}"/>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52087</xdr:rowOff>
    </xdr:from>
    <xdr:ext cx="469744" cy="259045"/>
    <xdr:sp macro="" textlink="">
      <xdr:nvSpPr>
        <xdr:cNvPr id="141" name="n_3aveValue【図書館】&#10;一人当たり面積">
          <a:extLst>
            <a:ext uri="{FF2B5EF4-FFF2-40B4-BE49-F238E27FC236}">
              <a16:creationId xmlns:a16="http://schemas.microsoft.com/office/drawing/2014/main" id="{90AED32F-6EA0-48D4-9689-07A3F44932CB}"/>
            </a:ext>
          </a:extLst>
        </xdr:cNvPr>
        <xdr:cNvSpPr txBox="1"/>
      </xdr:nvSpPr>
      <xdr:spPr>
        <a:xfrm>
          <a:off x="7626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a:extLst>
            <a:ext uri="{FF2B5EF4-FFF2-40B4-BE49-F238E27FC236}">
              <a16:creationId xmlns:a16="http://schemas.microsoft.com/office/drawing/2014/main" id="{1CF93EC2-40F1-418C-9B40-27C910C92006}"/>
            </a:ext>
          </a:extLst>
        </xdr:cNvPr>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3" name="n_1mainValue【図書館】&#10;一人当たり面積">
          <a:extLst>
            <a:ext uri="{FF2B5EF4-FFF2-40B4-BE49-F238E27FC236}">
              <a16:creationId xmlns:a16="http://schemas.microsoft.com/office/drawing/2014/main" id="{C421B305-8D6B-4632-A676-27B4FD06DAFE}"/>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4" name="n_2mainValue【図書館】&#10;一人当たり面積">
          <a:extLst>
            <a:ext uri="{FF2B5EF4-FFF2-40B4-BE49-F238E27FC236}">
              <a16:creationId xmlns:a16="http://schemas.microsoft.com/office/drawing/2014/main" id="{3D9F672C-9B0E-433B-94C3-018C89E22ECA}"/>
            </a:ext>
          </a:extLst>
        </xdr:cNvPr>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5" name="n_3mainValue【図書館】&#10;一人当たり面積">
          <a:extLst>
            <a:ext uri="{FF2B5EF4-FFF2-40B4-BE49-F238E27FC236}">
              <a16:creationId xmlns:a16="http://schemas.microsoft.com/office/drawing/2014/main" id="{FFEDF1E1-77C8-4777-BA46-678EB5B2A45F}"/>
            </a:ext>
          </a:extLst>
        </xdr:cNvPr>
        <xdr:cNvSpPr txBox="1"/>
      </xdr:nvSpPr>
      <xdr:spPr>
        <a:xfrm>
          <a:off x="7626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6" name="n_4mainValue【図書館】&#10;一人当たり面積">
          <a:extLst>
            <a:ext uri="{FF2B5EF4-FFF2-40B4-BE49-F238E27FC236}">
              <a16:creationId xmlns:a16="http://schemas.microsoft.com/office/drawing/2014/main" id="{430EB60B-49C7-4DE8-8D10-015612384877}"/>
            </a:ext>
          </a:extLst>
        </xdr:cNvPr>
        <xdr:cNvSpPr txBox="1"/>
      </xdr:nvSpPr>
      <xdr:spPr>
        <a:xfrm>
          <a:off x="6737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5053A8B-8D20-4BDD-B976-03DB435474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61B1C5F-2DAE-4A10-996D-B858B19BEC5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C56E16D-D73E-42A2-98B7-7A4FE2F68A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2443F30-60C9-4D78-85B5-DC9F34A4770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DF37586-C806-4D99-917C-F78FBD10E9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B46D289-C178-4FA4-BAFF-A27AF167C2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2A1839E-3325-4D3D-A4CB-506299FD6E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387F064-7288-4FF6-8E41-1692FABCE78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85C3742-F88F-43A3-8D95-E8BD3E8DB5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F0230CE-F15C-4E49-8016-5C7D3DAE57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7183987-C733-4AE6-ACA6-29B4EE3030D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1ACC4B5D-8301-4A57-B65C-4D8BAABFA12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a:extLst>
            <a:ext uri="{FF2B5EF4-FFF2-40B4-BE49-F238E27FC236}">
              <a16:creationId xmlns:a16="http://schemas.microsoft.com/office/drawing/2014/main" id="{C3DF31C7-8E5C-420F-A305-A3892E8E49FD}"/>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4C3421B6-0CFC-41FE-86F0-C747068E87D5}"/>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4C48DD40-87BD-4540-8466-FFD87A95B43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34A99A02-763D-4811-863D-4CC2948CBBF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5EC967BF-0D09-4221-A293-498F87A2F3A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29578010-52DD-4BF0-87D0-0389ED3CF5D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0B982C87-B763-441A-8937-E2DFBF799B0A}"/>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B2EB08DB-487F-43D0-9B20-34ED7305DD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EBF1257A-B84F-4BEA-AFAA-260DD12363B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F8A3415D-D6F6-4C7F-AC2A-D34F860FA2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9" name="直線コネクタ 168">
          <a:extLst>
            <a:ext uri="{FF2B5EF4-FFF2-40B4-BE49-F238E27FC236}">
              <a16:creationId xmlns:a16="http://schemas.microsoft.com/office/drawing/2014/main" id="{FAEE0F64-ACCD-42B1-87E9-78E8F9BCA53A}"/>
            </a:ext>
          </a:extLst>
        </xdr:cNvPr>
        <xdr:cNvCxnSpPr/>
      </xdr:nvCxnSpPr>
      <xdr:spPr>
        <a:xfrm flipV="1">
          <a:off x="4634865" y="966978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8E967EEA-17D4-4C63-94FE-032B97866F47}"/>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1" name="直線コネクタ 170">
          <a:extLst>
            <a:ext uri="{FF2B5EF4-FFF2-40B4-BE49-F238E27FC236}">
              <a16:creationId xmlns:a16="http://schemas.microsoft.com/office/drawing/2014/main" id="{C5B26A2C-8115-448E-A633-4A3B9412D84A}"/>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C4DCE27D-5711-481D-81E7-CB1279BC2E3C}"/>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3" name="直線コネクタ 172">
          <a:extLst>
            <a:ext uri="{FF2B5EF4-FFF2-40B4-BE49-F238E27FC236}">
              <a16:creationId xmlns:a16="http://schemas.microsoft.com/office/drawing/2014/main" id="{1F386F58-8A4D-40BD-8F4C-9D6980651035}"/>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86377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7ACED543-9B50-4C5F-9B05-6FF16162ED8F}"/>
            </a:ext>
          </a:extLst>
        </xdr:cNvPr>
        <xdr:cNvSpPr txBox="1"/>
      </xdr:nvSpPr>
      <xdr:spPr>
        <a:xfrm>
          <a:off x="4673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5" name="フローチャート: 判断 174">
          <a:extLst>
            <a:ext uri="{FF2B5EF4-FFF2-40B4-BE49-F238E27FC236}">
              <a16:creationId xmlns:a16="http://schemas.microsoft.com/office/drawing/2014/main" id="{C04705C5-3ADB-4C55-BE01-35D42999B360}"/>
            </a:ext>
          </a:extLst>
        </xdr:cNvPr>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6" name="フローチャート: 判断 175">
          <a:extLst>
            <a:ext uri="{FF2B5EF4-FFF2-40B4-BE49-F238E27FC236}">
              <a16:creationId xmlns:a16="http://schemas.microsoft.com/office/drawing/2014/main" id="{30ACDF79-8EA9-4397-95C2-346BFF247AA9}"/>
            </a:ext>
          </a:extLst>
        </xdr:cNvPr>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36068</xdr:rowOff>
    </xdr:from>
    <xdr:to>
      <xdr:col>15</xdr:col>
      <xdr:colOff>101600</xdr:colOff>
      <xdr:row>60</xdr:row>
      <xdr:rowOff>137668</xdr:rowOff>
    </xdr:to>
    <xdr:sp macro="" textlink="">
      <xdr:nvSpPr>
        <xdr:cNvPr id="177" name="フローチャート: 判断 176">
          <a:extLst>
            <a:ext uri="{FF2B5EF4-FFF2-40B4-BE49-F238E27FC236}">
              <a16:creationId xmlns:a16="http://schemas.microsoft.com/office/drawing/2014/main" id="{61784153-E01E-4F2A-BB1C-D28BE3F22918}"/>
            </a:ext>
          </a:extLst>
        </xdr:cNvPr>
        <xdr:cNvSpPr/>
      </xdr:nvSpPr>
      <xdr:spPr>
        <a:xfrm>
          <a:off x="2857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8" name="フローチャート: 判断 177">
          <a:extLst>
            <a:ext uri="{FF2B5EF4-FFF2-40B4-BE49-F238E27FC236}">
              <a16:creationId xmlns:a16="http://schemas.microsoft.com/office/drawing/2014/main" id="{0F48A42E-0931-44F2-8BAE-84EC976A2E6F}"/>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150368</xdr:rowOff>
    </xdr:from>
    <xdr:to>
      <xdr:col>6</xdr:col>
      <xdr:colOff>38100</xdr:colOff>
      <xdr:row>60</xdr:row>
      <xdr:rowOff>80518</xdr:rowOff>
    </xdr:to>
    <xdr:sp macro="" textlink="">
      <xdr:nvSpPr>
        <xdr:cNvPr id="179" name="フローチャート: 判断 178">
          <a:extLst>
            <a:ext uri="{FF2B5EF4-FFF2-40B4-BE49-F238E27FC236}">
              <a16:creationId xmlns:a16="http://schemas.microsoft.com/office/drawing/2014/main" id="{50D19EC3-7CF4-40C5-A8D5-DC9494562BA7}"/>
            </a:ext>
          </a:extLst>
        </xdr:cNvPr>
        <xdr:cNvSpPr/>
      </xdr:nvSpPr>
      <xdr:spPr>
        <a:xfrm>
          <a:off x="1079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B4F3287-B6DF-41A7-9EDF-CB9BBD60F0B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21574D3-150F-4630-A84C-C9C20A7E24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7743DF3-4710-4C5E-846D-01CEE6C9FA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0C30B87-08FC-4B89-8CF3-F1A1ABDCF0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771423-0BD0-470B-8B81-59881F8333E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xdr:rowOff>
    </xdr:from>
    <xdr:to>
      <xdr:col>24</xdr:col>
      <xdr:colOff>114300</xdr:colOff>
      <xdr:row>63</xdr:row>
      <xdr:rowOff>103378</xdr:rowOff>
    </xdr:to>
    <xdr:sp macro="" textlink="">
      <xdr:nvSpPr>
        <xdr:cNvPr id="185" name="楕円 184">
          <a:extLst>
            <a:ext uri="{FF2B5EF4-FFF2-40B4-BE49-F238E27FC236}">
              <a16:creationId xmlns:a16="http://schemas.microsoft.com/office/drawing/2014/main" id="{82E4FBA7-A426-44AB-A6B0-70ED7E2AAAE9}"/>
            </a:ext>
          </a:extLst>
        </xdr:cNvPr>
        <xdr:cNvSpPr/>
      </xdr:nvSpPr>
      <xdr:spPr>
        <a:xfrm>
          <a:off x="4584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151655</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C7B9E0C5-D195-4D82-94FD-6A7F9EAF99E3}"/>
            </a:ext>
          </a:extLst>
        </xdr:cNvPr>
        <xdr:cNvSpPr txBox="1"/>
      </xdr:nvSpPr>
      <xdr:spPr>
        <a:xfrm>
          <a:off x="4673600" y="1078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138938</xdr:rowOff>
    </xdr:from>
    <xdr:to>
      <xdr:col>20</xdr:col>
      <xdr:colOff>38100</xdr:colOff>
      <xdr:row>63</xdr:row>
      <xdr:rowOff>69088</xdr:rowOff>
    </xdr:to>
    <xdr:sp macro="" textlink="">
      <xdr:nvSpPr>
        <xdr:cNvPr id="187" name="楕円 186">
          <a:extLst>
            <a:ext uri="{FF2B5EF4-FFF2-40B4-BE49-F238E27FC236}">
              <a16:creationId xmlns:a16="http://schemas.microsoft.com/office/drawing/2014/main" id="{3D849ED0-4E1E-457F-BCDA-97B7D0D57890}"/>
            </a:ext>
          </a:extLst>
        </xdr:cNvPr>
        <xdr:cNvSpPr/>
      </xdr:nvSpPr>
      <xdr:spPr>
        <a:xfrm>
          <a:off x="3746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18288</xdr:rowOff>
    </xdr:from>
    <xdr:to>
      <xdr:col>24</xdr:col>
      <xdr:colOff>63500</xdr:colOff>
      <xdr:row>63</xdr:row>
      <xdr:rowOff>52578</xdr:rowOff>
    </xdr:to>
    <xdr:cxnSp macro="">
      <xdr:nvCxnSpPr>
        <xdr:cNvPr id="188" name="直線コネクタ 187">
          <a:extLst>
            <a:ext uri="{FF2B5EF4-FFF2-40B4-BE49-F238E27FC236}">
              <a16:creationId xmlns:a16="http://schemas.microsoft.com/office/drawing/2014/main" id="{F179B398-7E8B-4288-88DF-D1C45E464572}"/>
            </a:ext>
          </a:extLst>
        </xdr:cNvPr>
        <xdr:cNvCxnSpPr/>
      </xdr:nvCxnSpPr>
      <xdr:spPr>
        <a:xfrm>
          <a:off x="3797300" y="1081963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104648</xdr:rowOff>
    </xdr:from>
    <xdr:to>
      <xdr:col>15</xdr:col>
      <xdr:colOff>101600</xdr:colOff>
      <xdr:row>63</xdr:row>
      <xdr:rowOff>34798</xdr:rowOff>
    </xdr:to>
    <xdr:sp macro="" textlink="">
      <xdr:nvSpPr>
        <xdr:cNvPr id="189" name="楕円 188">
          <a:extLst>
            <a:ext uri="{FF2B5EF4-FFF2-40B4-BE49-F238E27FC236}">
              <a16:creationId xmlns:a16="http://schemas.microsoft.com/office/drawing/2014/main" id="{6599CB95-A9DC-45B9-A8BD-C1774393339A}"/>
            </a:ext>
          </a:extLst>
        </xdr:cNvPr>
        <xdr:cNvSpPr/>
      </xdr:nvSpPr>
      <xdr:spPr>
        <a:xfrm>
          <a:off x="2857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155448</xdr:rowOff>
    </xdr:from>
    <xdr:to>
      <xdr:col>19</xdr:col>
      <xdr:colOff>177800</xdr:colOff>
      <xdr:row>63</xdr:row>
      <xdr:rowOff>18288</xdr:rowOff>
    </xdr:to>
    <xdr:cxnSp macro="">
      <xdr:nvCxnSpPr>
        <xdr:cNvPr id="190" name="直線コネクタ 189">
          <a:extLst>
            <a:ext uri="{FF2B5EF4-FFF2-40B4-BE49-F238E27FC236}">
              <a16:creationId xmlns:a16="http://schemas.microsoft.com/office/drawing/2014/main" id="{F1F71F42-3E8E-4095-BD7F-12AD3B037F66}"/>
            </a:ext>
          </a:extLst>
        </xdr:cNvPr>
        <xdr:cNvCxnSpPr/>
      </xdr:nvCxnSpPr>
      <xdr:spPr>
        <a:xfrm>
          <a:off x="2908300" y="1078534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49784</xdr:rowOff>
    </xdr:from>
    <xdr:to>
      <xdr:col>10</xdr:col>
      <xdr:colOff>165100</xdr:colOff>
      <xdr:row>62</xdr:row>
      <xdr:rowOff>151384</xdr:rowOff>
    </xdr:to>
    <xdr:sp macro="" textlink="">
      <xdr:nvSpPr>
        <xdr:cNvPr id="191" name="楕円 190">
          <a:extLst>
            <a:ext uri="{FF2B5EF4-FFF2-40B4-BE49-F238E27FC236}">
              <a16:creationId xmlns:a16="http://schemas.microsoft.com/office/drawing/2014/main" id="{609AF123-864E-4A7F-8F81-4C8F8948C31A}"/>
            </a:ext>
          </a:extLst>
        </xdr:cNvPr>
        <xdr:cNvSpPr/>
      </xdr:nvSpPr>
      <xdr:spPr>
        <a:xfrm>
          <a:off x="1968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100584</xdr:rowOff>
    </xdr:from>
    <xdr:to>
      <xdr:col>15</xdr:col>
      <xdr:colOff>50800</xdr:colOff>
      <xdr:row>62</xdr:row>
      <xdr:rowOff>155448</xdr:rowOff>
    </xdr:to>
    <xdr:cxnSp macro="">
      <xdr:nvCxnSpPr>
        <xdr:cNvPr id="192" name="直線コネクタ 191">
          <a:extLst>
            <a:ext uri="{FF2B5EF4-FFF2-40B4-BE49-F238E27FC236}">
              <a16:creationId xmlns:a16="http://schemas.microsoft.com/office/drawing/2014/main" id="{5E72ACB6-F57E-4C12-91A4-1F9D174BE767}"/>
            </a:ext>
          </a:extLst>
        </xdr:cNvPr>
        <xdr:cNvCxnSpPr/>
      </xdr:nvCxnSpPr>
      <xdr:spPr>
        <a:xfrm>
          <a:off x="2019300" y="10730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168656</xdr:rowOff>
    </xdr:from>
    <xdr:to>
      <xdr:col>6</xdr:col>
      <xdr:colOff>38100</xdr:colOff>
      <xdr:row>62</xdr:row>
      <xdr:rowOff>98806</xdr:rowOff>
    </xdr:to>
    <xdr:sp macro="" textlink="">
      <xdr:nvSpPr>
        <xdr:cNvPr id="193" name="楕円 192">
          <a:extLst>
            <a:ext uri="{FF2B5EF4-FFF2-40B4-BE49-F238E27FC236}">
              <a16:creationId xmlns:a16="http://schemas.microsoft.com/office/drawing/2014/main" id="{6D608961-E323-4E5C-85A7-130147959398}"/>
            </a:ext>
          </a:extLst>
        </xdr:cNvPr>
        <xdr:cNvSpPr/>
      </xdr:nvSpPr>
      <xdr:spPr>
        <a:xfrm>
          <a:off x="1079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48006</xdr:rowOff>
    </xdr:from>
    <xdr:to>
      <xdr:col>10</xdr:col>
      <xdr:colOff>114300</xdr:colOff>
      <xdr:row>62</xdr:row>
      <xdr:rowOff>100584</xdr:rowOff>
    </xdr:to>
    <xdr:cxnSp macro="">
      <xdr:nvCxnSpPr>
        <xdr:cNvPr id="194" name="直線コネクタ 193">
          <a:extLst>
            <a:ext uri="{FF2B5EF4-FFF2-40B4-BE49-F238E27FC236}">
              <a16:creationId xmlns:a16="http://schemas.microsoft.com/office/drawing/2014/main" id="{F93084EC-9FB4-427C-80EC-80ED1F0C9B63}"/>
            </a:ext>
          </a:extLst>
        </xdr:cNvPr>
        <xdr:cNvCxnSpPr/>
      </xdr:nvCxnSpPr>
      <xdr:spPr>
        <a:xfrm>
          <a:off x="1130300" y="1067790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37609</xdr:rowOff>
    </xdr:from>
    <xdr:ext cx="405111" cy="259045"/>
    <xdr:sp macro="" textlink="">
      <xdr:nvSpPr>
        <xdr:cNvPr id="195" name="n_1aveValue【体育館・プール】&#10;有形固定資産減価償却率">
          <a:extLst>
            <a:ext uri="{FF2B5EF4-FFF2-40B4-BE49-F238E27FC236}">
              <a16:creationId xmlns:a16="http://schemas.microsoft.com/office/drawing/2014/main" id="{A415DCA9-EC08-4C62-A0AE-0687F040D4C5}"/>
            </a:ext>
          </a:extLst>
        </xdr:cNvPr>
        <xdr:cNvSpPr txBox="1"/>
      </xdr:nvSpPr>
      <xdr:spPr>
        <a:xfrm>
          <a:off x="3582044" y="1015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154195</xdr:rowOff>
    </xdr:from>
    <xdr:ext cx="405111" cy="259045"/>
    <xdr:sp macro="" textlink="">
      <xdr:nvSpPr>
        <xdr:cNvPr id="196" name="n_2aveValue【体育館・プール】&#10;有形固定資産減価償却率">
          <a:extLst>
            <a:ext uri="{FF2B5EF4-FFF2-40B4-BE49-F238E27FC236}">
              <a16:creationId xmlns:a16="http://schemas.microsoft.com/office/drawing/2014/main" id="{0E9D2070-51F6-4346-86AA-0C65394AF4D5}"/>
            </a:ext>
          </a:extLst>
        </xdr:cNvPr>
        <xdr:cNvSpPr txBox="1"/>
      </xdr:nvSpPr>
      <xdr:spPr>
        <a:xfrm>
          <a:off x="2705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7" name="n_3aveValue【体育館・プール】&#10;有形固定資産減価償却率">
          <a:extLst>
            <a:ext uri="{FF2B5EF4-FFF2-40B4-BE49-F238E27FC236}">
              <a16:creationId xmlns:a16="http://schemas.microsoft.com/office/drawing/2014/main" id="{76D79076-CAE4-4DEB-A615-B1232FE4039E}"/>
            </a:ext>
          </a:extLst>
        </xdr:cNvPr>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97045</xdr:rowOff>
    </xdr:from>
    <xdr:ext cx="405111" cy="259045"/>
    <xdr:sp macro="" textlink="">
      <xdr:nvSpPr>
        <xdr:cNvPr id="198" name="n_4aveValue【体育館・プール】&#10;有形固定資産減価償却率">
          <a:extLst>
            <a:ext uri="{FF2B5EF4-FFF2-40B4-BE49-F238E27FC236}">
              <a16:creationId xmlns:a16="http://schemas.microsoft.com/office/drawing/2014/main" id="{129421F7-47BF-4486-B128-5C2CB307FED1}"/>
            </a:ext>
          </a:extLst>
        </xdr:cNvPr>
        <xdr:cNvSpPr txBox="1"/>
      </xdr:nvSpPr>
      <xdr:spPr>
        <a:xfrm>
          <a:off x="927744"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60215</xdr:rowOff>
    </xdr:from>
    <xdr:ext cx="405111" cy="259045"/>
    <xdr:sp macro="" textlink="">
      <xdr:nvSpPr>
        <xdr:cNvPr id="199" name="n_1mainValue【体育館・プール】&#10;有形固定資産減価償却率">
          <a:extLst>
            <a:ext uri="{FF2B5EF4-FFF2-40B4-BE49-F238E27FC236}">
              <a16:creationId xmlns:a16="http://schemas.microsoft.com/office/drawing/2014/main" id="{740C503E-6416-4DF4-8EB8-B2F2FD9F3461}"/>
            </a:ext>
          </a:extLst>
        </xdr:cNvPr>
        <xdr:cNvSpPr txBox="1"/>
      </xdr:nvSpPr>
      <xdr:spPr>
        <a:xfrm>
          <a:off x="3582044" y="1086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25925</xdr:rowOff>
    </xdr:from>
    <xdr:ext cx="405111" cy="259045"/>
    <xdr:sp macro="" textlink="">
      <xdr:nvSpPr>
        <xdr:cNvPr id="200" name="n_2mainValue【体育館・プール】&#10;有形固定資産減価償却率">
          <a:extLst>
            <a:ext uri="{FF2B5EF4-FFF2-40B4-BE49-F238E27FC236}">
              <a16:creationId xmlns:a16="http://schemas.microsoft.com/office/drawing/2014/main" id="{6BE6275A-6E42-4B34-84F8-7BB14B1CDB1B}"/>
            </a:ext>
          </a:extLst>
        </xdr:cNvPr>
        <xdr:cNvSpPr txBox="1"/>
      </xdr:nvSpPr>
      <xdr:spPr>
        <a:xfrm>
          <a:off x="2705744" y="1082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142511</xdr:rowOff>
    </xdr:from>
    <xdr:ext cx="405111" cy="259045"/>
    <xdr:sp macro="" textlink="">
      <xdr:nvSpPr>
        <xdr:cNvPr id="201" name="n_3mainValue【体育館・プール】&#10;有形固定資産減価償却率">
          <a:extLst>
            <a:ext uri="{FF2B5EF4-FFF2-40B4-BE49-F238E27FC236}">
              <a16:creationId xmlns:a16="http://schemas.microsoft.com/office/drawing/2014/main" id="{33F77FB1-740A-48B1-A1A6-D96866D0851C}"/>
            </a:ext>
          </a:extLst>
        </xdr:cNvPr>
        <xdr:cNvSpPr txBox="1"/>
      </xdr:nvSpPr>
      <xdr:spPr>
        <a:xfrm>
          <a:off x="1816744"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89933</xdr:rowOff>
    </xdr:from>
    <xdr:ext cx="405111" cy="259045"/>
    <xdr:sp macro="" textlink="">
      <xdr:nvSpPr>
        <xdr:cNvPr id="202" name="n_4mainValue【体育館・プール】&#10;有形固定資産減価償却率">
          <a:extLst>
            <a:ext uri="{FF2B5EF4-FFF2-40B4-BE49-F238E27FC236}">
              <a16:creationId xmlns:a16="http://schemas.microsoft.com/office/drawing/2014/main" id="{92948B9D-4A79-4C9F-BAEF-2217CACDE716}"/>
            </a:ext>
          </a:extLst>
        </xdr:cNvPr>
        <xdr:cNvSpPr txBox="1"/>
      </xdr:nvSpPr>
      <xdr:spPr>
        <a:xfrm>
          <a:off x="927744" y="107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36225E46-EF64-48C0-8363-A3CE70052B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D7158F3-4FBE-40EF-AF9A-E0A91D0661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BDAAF50-285E-4D93-97DA-35507E636D4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C9E419CC-D3F9-4AA0-908B-AE8C371608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28E0795-F063-4533-851B-A927B48505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BFC8C69-688A-4359-8375-7F59C104AC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C763778C-D162-4FBE-B7F4-BCF4D05594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E5B6ACF-9B01-4B53-9056-F8C22AAAC4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D80A6DEE-C138-4554-9DB8-2619374A79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41434EE8-91C5-486E-9554-E1521F1851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104FBD7A-1F4D-4049-B253-F2905819FBF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4CC85A1B-4F89-4B78-B3BD-62D61C8BD09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1914BBBE-0536-4605-9A6C-B40CED4B626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71C0291E-694F-4E76-AA7B-FEF1DAB32A6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B952E50-409C-4927-9F2D-6C1CBEE410D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DFCB971-1976-44D2-A361-E5D26644941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FB8905D1-2B64-4525-A0F9-05BC7424E87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BBA925A2-4D61-4BDC-9838-5231E607B07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E9C4406E-1A7A-486E-B707-AF618C0E1CD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405647FF-D473-41E6-B750-42BC3B1689C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06F3524-E166-451B-9E35-529E9CC157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8B4149F0-5F3E-4748-BCEA-0AE7CA3EF78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8D54C316-432D-43D0-AAF7-248E7C6B11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26" name="直線コネクタ 225">
          <a:extLst>
            <a:ext uri="{FF2B5EF4-FFF2-40B4-BE49-F238E27FC236}">
              <a16:creationId xmlns:a16="http://schemas.microsoft.com/office/drawing/2014/main" id="{2C8E2C95-F352-4DE1-A345-DB7EF7846EF5}"/>
            </a:ext>
          </a:extLst>
        </xdr:cNvPr>
        <xdr:cNvCxnSpPr/>
      </xdr:nvCxnSpPr>
      <xdr:spPr>
        <a:xfrm flipV="1">
          <a:off x="10476865" y="965073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a:extLst>
            <a:ext uri="{FF2B5EF4-FFF2-40B4-BE49-F238E27FC236}">
              <a16:creationId xmlns:a16="http://schemas.microsoft.com/office/drawing/2014/main" id="{39530123-8E46-4B03-9A57-85DA5D0A6C95}"/>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a:extLst>
            <a:ext uri="{FF2B5EF4-FFF2-40B4-BE49-F238E27FC236}">
              <a16:creationId xmlns:a16="http://schemas.microsoft.com/office/drawing/2014/main" id="{EF660C7C-B9C5-46FF-8870-D6647C3A250F}"/>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29" name="【体育館・プール】&#10;一人当たり面積最大値テキスト">
          <a:extLst>
            <a:ext uri="{FF2B5EF4-FFF2-40B4-BE49-F238E27FC236}">
              <a16:creationId xmlns:a16="http://schemas.microsoft.com/office/drawing/2014/main" id="{71B168BB-5FB3-4663-8375-B4D3068B0149}"/>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0" name="直線コネクタ 229">
          <a:extLst>
            <a:ext uri="{FF2B5EF4-FFF2-40B4-BE49-F238E27FC236}">
              <a16:creationId xmlns:a16="http://schemas.microsoft.com/office/drawing/2014/main" id="{ED78A1B8-A927-46BE-AFC3-0FC5C04A3262}"/>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1" name="【体育館・プール】&#10;一人当たり面積平均値テキスト">
          <a:extLst>
            <a:ext uri="{FF2B5EF4-FFF2-40B4-BE49-F238E27FC236}">
              <a16:creationId xmlns:a16="http://schemas.microsoft.com/office/drawing/2014/main" id="{B97EEF07-A3C9-47E4-8837-35B9A2637DAF}"/>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2" name="フローチャート: 判断 231">
          <a:extLst>
            <a:ext uri="{FF2B5EF4-FFF2-40B4-BE49-F238E27FC236}">
              <a16:creationId xmlns:a16="http://schemas.microsoft.com/office/drawing/2014/main" id="{7CE22395-71F7-4F3D-8987-9B3171ACEF72}"/>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0392E259-6C5B-4890-9A23-721754A5C72B}"/>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4" name="フローチャート: 判断 233">
          <a:extLst>
            <a:ext uri="{FF2B5EF4-FFF2-40B4-BE49-F238E27FC236}">
              <a16:creationId xmlns:a16="http://schemas.microsoft.com/office/drawing/2014/main" id="{179BDB49-5685-4FE7-8948-BB3781F79F1F}"/>
            </a:ext>
          </a:extLst>
        </xdr:cNvPr>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5" name="フローチャート: 判断 234">
          <a:extLst>
            <a:ext uri="{FF2B5EF4-FFF2-40B4-BE49-F238E27FC236}">
              <a16:creationId xmlns:a16="http://schemas.microsoft.com/office/drawing/2014/main" id="{8876EA6F-7435-489D-9A25-1FB02284446A}"/>
            </a:ext>
          </a:extLst>
        </xdr:cNvPr>
        <xdr:cNvSpPr/>
      </xdr:nvSpPr>
      <xdr:spPr>
        <a:xfrm>
          <a:off x="781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ED672F76-4AA9-478B-B3B0-185B8A24E1DA}"/>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9576A2B-C1EB-4E66-9CB1-817B875BAE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A71DA7E-188E-4ADF-B55C-B655F26DAD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1DF1004-73F3-47F7-A133-B2D8FD27F1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073350D-67F4-45F7-9FA9-3A976C48DC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751196-001C-4821-9EC3-B1FE8F4730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2" name="楕円 241">
          <a:extLst>
            <a:ext uri="{FF2B5EF4-FFF2-40B4-BE49-F238E27FC236}">
              <a16:creationId xmlns:a16="http://schemas.microsoft.com/office/drawing/2014/main" id="{22E91839-D24D-4BCA-BDAF-C0F9518D396A}"/>
            </a:ext>
          </a:extLst>
        </xdr:cNvPr>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127017</xdr:rowOff>
    </xdr:from>
    <xdr:ext cx="469744" cy="259045"/>
    <xdr:sp macro="" textlink="">
      <xdr:nvSpPr>
        <xdr:cNvPr id="243" name="【体育館・プール】&#10;一人当たり面積該当値テキスト">
          <a:extLst>
            <a:ext uri="{FF2B5EF4-FFF2-40B4-BE49-F238E27FC236}">
              <a16:creationId xmlns:a16="http://schemas.microsoft.com/office/drawing/2014/main" id="{9D6D06CA-BB07-4480-96F2-63F8DB21C638}"/>
            </a:ext>
          </a:extLst>
        </xdr:cNvPr>
        <xdr:cNvSpPr txBox="1"/>
      </xdr:nvSpPr>
      <xdr:spPr>
        <a:xfrm>
          <a:off x="10515600"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40640</xdr:rowOff>
    </xdr:from>
    <xdr:to>
      <xdr:col>50</xdr:col>
      <xdr:colOff>165100</xdr:colOff>
      <xdr:row>62</xdr:row>
      <xdr:rowOff>142240</xdr:rowOff>
    </xdr:to>
    <xdr:sp macro="" textlink="">
      <xdr:nvSpPr>
        <xdr:cNvPr id="244" name="楕円 243">
          <a:extLst>
            <a:ext uri="{FF2B5EF4-FFF2-40B4-BE49-F238E27FC236}">
              <a16:creationId xmlns:a16="http://schemas.microsoft.com/office/drawing/2014/main" id="{096C6630-441D-4E6E-9267-539767A04D18}"/>
            </a:ext>
          </a:extLst>
        </xdr:cNvPr>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91440</xdr:rowOff>
    </xdr:to>
    <xdr:cxnSp macro="">
      <xdr:nvCxnSpPr>
        <xdr:cNvPr id="245" name="直線コネクタ 244">
          <a:extLst>
            <a:ext uri="{FF2B5EF4-FFF2-40B4-BE49-F238E27FC236}">
              <a16:creationId xmlns:a16="http://schemas.microsoft.com/office/drawing/2014/main" id="{3BD89061-0ACF-452E-98DC-FF7129250C9B}"/>
            </a:ext>
          </a:extLst>
        </xdr:cNvPr>
        <xdr:cNvCxnSpPr/>
      </xdr:nvCxnSpPr>
      <xdr:spPr>
        <a:xfrm>
          <a:off x="9639300" y="1072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6" name="楕円 245">
          <a:extLst>
            <a:ext uri="{FF2B5EF4-FFF2-40B4-BE49-F238E27FC236}">
              <a16:creationId xmlns:a16="http://schemas.microsoft.com/office/drawing/2014/main" id="{C3291AED-4ACE-4664-B5B4-18CFFF3B6C44}"/>
            </a:ext>
          </a:extLst>
        </xdr:cNvPr>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91440</xdr:rowOff>
    </xdr:from>
    <xdr:to>
      <xdr:col>50</xdr:col>
      <xdr:colOff>114300</xdr:colOff>
      <xdr:row>62</xdr:row>
      <xdr:rowOff>95250</xdr:rowOff>
    </xdr:to>
    <xdr:cxnSp macro="">
      <xdr:nvCxnSpPr>
        <xdr:cNvPr id="247" name="直線コネクタ 246">
          <a:extLst>
            <a:ext uri="{FF2B5EF4-FFF2-40B4-BE49-F238E27FC236}">
              <a16:creationId xmlns:a16="http://schemas.microsoft.com/office/drawing/2014/main" id="{A41FE2B1-104D-4B87-9EC1-3D18EBDC4522}"/>
            </a:ext>
          </a:extLst>
        </xdr:cNvPr>
        <xdr:cNvCxnSpPr/>
      </xdr:nvCxnSpPr>
      <xdr:spPr>
        <a:xfrm flipV="1">
          <a:off x="8750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48" name="楕円 247">
          <a:extLst>
            <a:ext uri="{FF2B5EF4-FFF2-40B4-BE49-F238E27FC236}">
              <a16:creationId xmlns:a16="http://schemas.microsoft.com/office/drawing/2014/main" id="{0B67B7FB-05ED-41B4-9847-7F534AFEC2CA}"/>
            </a:ext>
          </a:extLst>
        </xdr:cNvPr>
        <xdr:cNvSpPr/>
      </xdr:nvSpPr>
      <xdr:spPr>
        <a:xfrm>
          <a:off x="781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62</xdr:row>
      <xdr:rowOff>95250</xdr:rowOff>
    </xdr:to>
    <xdr:cxnSp macro="">
      <xdr:nvCxnSpPr>
        <xdr:cNvPr id="249" name="直線コネクタ 248">
          <a:extLst>
            <a:ext uri="{FF2B5EF4-FFF2-40B4-BE49-F238E27FC236}">
              <a16:creationId xmlns:a16="http://schemas.microsoft.com/office/drawing/2014/main" id="{AF59E364-58D6-4ACA-B4FE-D4DEE18E54F2}"/>
            </a:ext>
          </a:extLst>
        </xdr:cNvPr>
        <xdr:cNvCxnSpPr/>
      </xdr:nvCxnSpPr>
      <xdr:spPr>
        <a:xfrm>
          <a:off x="7861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50" name="楕円 249">
          <a:extLst>
            <a:ext uri="{FF2B5EF4-FFF2-40B4-BE49-F238E27FC236}">
              <a16:creationId xmlns:a16="http://schemas.microsoft.com/office/drawing/2014/main" id="{91DAABEB-EF5E-4A5F-8E20-ECF94FF112FD}"/>
            </a:ext>
          </a:extLst>
        </xdr:cNvPr>
        <xdr:cNvSpPr/>
      </xdr:nvSpPr>
      <xdr:spPr>
        <a:xfrm>
          <a:off x="692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95250</xdr:rowOff>
    </xdr:to>
    <xdr:cxnSp macro="">
      <xdr:nvCxnSpPr>
        <xdr:cNvPr id="251" name="直線コネクタ 250">
          <a:extLst>
            <a:ext uri="{FF2B5EF4-FFF2-40B4-BE49-F238E27FC236}">
              <a16:creationId xmlns:a16="http://schemas.microsoft.com/office/drawing/2014/main" id="{38EED626-BE4B-462B-86CD-01943E62A6FF}"/>
            </a:ext>
          </a:extLst>
        </xdr:cNvPr>
        <xdr:cNvCxnSpPr/>
      </xdr:nvCxnSpPr>
      <xdr:spPr>
        <a:xfrm>
          <a:off x="6972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a:extLst>
            <a:ext uri="{FF2B5EF4-FFF2-40B4-BE49-F238E27FC236}">
              <a16:creationId xmlns:a16="http://schemas.microsoft.com/office/drawing/2014/main" id="{ED849852-25EF-4F02-A23F-AA68FF0BDC50}"/>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53" name="n_2aveValue【体育館・プール】&#10;一人当たり面積">
          <a:extLst>
            <a:ext uri="{FF2B5EF4-FFF2-40B4-BE49-F238E27FC236}">
              <a16:creationId xmlns:a16="http://schemas.microsoft.com/office/drawing/2014/main" id="{AD1F134C-BEFD-4045-83DE-3B38B61E3696}"/>
            </a:ext>
          </a:extLst>
        </xdr:cNvPr>
        <xdr:cNvSpPr txBox="1"/>
      </xdr:nvSpPr>
      <xdr:spPr>
        <a:xfrm>
          <a:off x="8515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54" name="n_3aveValue【体育館・プール】&#10;一人当たり面積">
          <a:extLst>
            <a:ext uri="{FF2B5EF4-FFF2-40B4-BE49-F238E27FC236}">
              <a16:creationId xmlns:a16="http://schemas.microsoft.com/office/drawing/2014/main" id="{4FE479E2-202A-49B4-AB4E-F30A5264D14D}"/>
            </a:ext>
          </a:extLst>
        </xdr:cNvPr>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a:extLst>
            <a:ext uri="{FF2B5EF4-FFF2-40B4-BE49-F238E27FC236}">
              <a16:creationId xmlns:a16="http://schemas.microsoft.com/office/drawing/2014/main" id="{572DD23F-5398-4DE0-B61B-BC6F1D62E971}"/>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133367</xdr:rowOff>
    </xdr:from>
    <xdr:ext cx="469744" cy="259045"/>
    <xdr:sp macro="" textlink="">
      <xdr:nvSpPr>
        <xdr:cNvPr id="256" name="n_1mainValue【体育館・プール】&#10;一人当たり面積">
          <a:extLst>
            <a:ext uri="{FF2B5EF4-FFF2-40B4-BE49-F238E27FC236}">
              <a16:creationId xmlns:a16="http://schemas.microsoft.com/office/drawing/2014/main" id="{6E0E1064-0917-47A1-8C0B-B39A79D14C04}"/>
            </a:ext>
          </a:extLst>
        </xdr:cNvPr>
        <xdr:cNvSpPr txBox="1"/>
      </xdr:nvSpPr>
      <xdr:spPr>
        <a:xfrm>
          <a:off x="9391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57" name="n_2mainValue【体育館・プール】&#10;一人当たり面積">
          <a:extLst>
            <a:ext uri="{FF2B5EF4-FFF2-40B4-BE49-F238E27FC236}">
              <a16:creationId xmlns:a16="http://schemas.microsoft.com/office/drawing/2014/main" id="{4F3E121A-DC4A-44C7-92D2-9D18BEBE4389}"/>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8" name="n_3mainValue【体育館・プール】&#10;一人当たり面積">
          <a:extLst>
            <a:ext uri="{FF2B5EF4-FFF2-40B4-BE49-F238E27FC236}">
              <a16:creationId xmlns:a16="http://schemas.microsoft.com/office/drawing/2014/main" id="{1028FFE0-37B4-42F8-A18E-6CE7CB9FDC85}"/>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9" name="n_4mainValue【体育館・プール】&#10;一人当たり面積">
          <a:extLst>
            <a:ext uri="{FF2B5EF4-FFF2-40B4-BE49-F238E27FC236}">
              <a16:creationId xmlns:a16="http://schemas.microsoft.com/office/drawing/2014/main" id="{CA921B1C-B242-4D62-9410-DD011DC99EF7}"/>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FF3B00F-E025-41E1-8128-DBA74BEFB5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9F01EBF-12EE-4C44-80BA-2DBF665F46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48F15EE-E4E9-4E3C-A28E-BFCA19AFA9D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9B3BA1D-273C-4DD2-8513-C4F5B599DD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8A9F36F-2CC3-4971-AF7D-D8D2C17942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D43F5FC-5F10-4253-A627-2CA6ED1799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9487C8C7-0617-44EA-B51F-A5866BEFCA8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DE17F83C-A41D-4B25-A385-1C5C3BEA62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38AC586-9F52-48FB-A70C-5F4B3AFF18B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132FC65E-9D56-48F3-B446-F9B0CEE6E3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2B37D038-FE2C-43D4-925B-91C52E7DE9B8}"/>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1" name="直線コネクタ 270">
          <a:extLst>
            <a:ext uri="{FF2B5EF4-FFF2-40B4-BE49-F238E27FC236}">
              <a16:creationId xmlns:a16="http://schemas.microsoft.com/office/drawing/2014/main" id="{79ED7700-675F-4705-83A4-6DFE962DEF52}"/>
            </a:ext>
          </a:extLst>
        </xdr:cNvPr>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72" name="テキスト ボックス 271">
          <a:extLst>
            <a:ext uri="{FF2B5EF4-FFF2-40B4-BE49-F238E27FC236}">
              <a16:creationId xmlns:a16="http://schemas.microsoft.com/office/drawing/2014/main" id="{1734AF8F-4A55-42CC-B0AC-9BE08BDC5C21}"/>
            </a:ext>
          </a:extLst>
        </xdr:cNvPr>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3" name="直線コネクタ 272">
          <a:extLst>
            <a:ext uri="{FF2B5EF4-FFF2-40B4-BE49-F238E27FC236}">
              <a16:creationId xmlns:a16="http://schemas.microsoft.com/office/drawing/2014/main" id="{374F501B-9018-4A73-B482-08429D75404C}"/>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4" name="テキスト ボックス 273">
          <a:extLst>
            <a:ext uri="{FF2B5EF4-FFF2-40B4-BE49-F238E27FC236}">
              <a16:creationId xmlns:a16="http://schemas.microsoft.com/office/drawing/2014/main" id="{49B5C15B-A573-40F6-B1A1-C3644D3C0890}"/>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5" name="直線コネクタ 274">
          <a:extLst>
            <a:ext uri="{FF2B5EF4-FFF2-40B4-BE49-F238E27FC236}">
              <a16:creationId xmlns:a16="http://schemas.microsoft.com/office/drawing/2014/main" id="{2B0191FA-04B8-42C6-90A3-CD4AC6D00954}"/>
            </a:ext>
          </a:extLst>
        </xdr:cNvPr>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76" name="テキスト ボックス 275">
          <a:extLst>
            <a:ext uri="{FF2B5EF4-FFF2-40B4-BE49-F238E27FC236}">
              <a16:creationId xmlns:a16="http://schemas.microsoft.com/office/drawing/2014/main" id="{B5169A71-1610-4514-8BD5-20535FFEBE72}"/>
            </a:ext>
          </a:extLst>
        </xdr:cNvPr>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23DEA78-0A7B-4AE4-A9C1-982EBA8F5E8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CAFF904-4A7C-479C-BEA4-9CFF1B0FB4B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79" name="直線コネクタ 278">
          <a:extLst>
            <a:ext uri="{FF2B5EF4-FFF2-40B4-BE49-F238E27FC236}">
              <a16:creationId xmlns:a16="http://schemas.microsoft.com/office/drawing/2014/main" id="{97EAE570-4299-4D6A-A9CA-4C98676BC049}"/>
            </a:ext>
          </a:extLst>
        </xdr:cNvPr>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0" name="テキスト ボックス 279">
          <a:extLst>
            <a:ext uri="{FF2B5EF4-FFF2-40B4-BE49-F238E27FC236}">
              <a16:creationId xmlns:a16="http://schemas.microsoft.com/office/drawing/2014/main" id="{AAEEA94B-8B25-45FA-AE30-211DAEB35FBB}"/>
            </a:ext>
          </a:extLst>
        </xdr:cNvPr>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a:extLst>
            <a:ext uri="{FF2B5EF4-FFF2-40B4-BE49-F238E27FC236}">
              <a16:creationId xmlns:a16="http://schemas.microsoft.com/office/drawing/2014/main" id="{B8AAAFEE-636B-42CE-ADED-CB0D3EA00664}"/>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a:extLst>
            <a:ext uri="{FF2B5EF4-FFF2-40B4-BE49-F238E27FC236}">
              <a16:creationId xmlns:a16="http://schemas.microsoft.com/office/drawing/2014/main" id="{141F7C3C-B3DA-4949-8B20-5C39900CCC6C}"/>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3" name="直線コネクタ 282">
          <a:extLst>
            <a:ext uri="{FF2B5EF4-FFF2-40B4-BE49-F238E27FC236}">
              <a16:creationId xmlns:a16="http://schemas.microsoft.com/office/drawing/2014/main" id="{8FF9C62E-2C03-407A-ADC1-F6FCCF8C4247}"/>
            </a:ext>
          </a:extLst>
        </xdr:cNvPr>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4" name="テキスト ボックス 283">
          <a:extLst>
            <a:ext uri="{FF2B5EF4-FFF2-40B4-BE49-F238E27FC236}">
              <a16:creationId xmlns:a16="http://schemas.microsoft.com/office/drawing/2014/main" id="{0200B72C-909C-4F49-B783-DF3F45426FE3}"/>
            </a:ext>
          </a:extLst>
        </xdr:cNvPr>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FF0B9C9-F455-4A84-A775-BBD323D09FE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CC8A8D08-EA06-42CD-9452-D4CE54F3AFE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89F4785D-4097-4D87-8622-A50E3B96F6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69532</xdr:rowOff>
    </xdr:to>
    <xdr:cxnSp macro="">
      <xdr:nvCxnSpPr>
        <xdr:cNvPr id="288" name="直線コネクタ 287">
          <a:extLst>
            <a:ext uri="{FF2B5EF4-FFF2-40B4-BE49-F238E27FC236}">
              <a16:creationId xmlns:a16="http://schemas.microsoft.com/office/drawing/2014/main" id="{2D3E315F-4149-41E7-A1B0-5BE83CC8ACB6}"/>
            </a:ext>
          </a:extLst>
        </xdr:cNvPr>
        <xdr:cNvCxnSpPr/>
      </xdr:nvCxnSpPr>
      <xdr:spPr>
        <a:xfrm flipV="1">
          <a:off x="4634865" y="13434061"/>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73359</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C3BFE468-B88F-4F17-BBFC-70F73B081691}"/>
            </a:ext>
          </a:extLst>
        </xdr:cNvPr>
        <xdr:cNvSpPr txBox="1"/>
      </xdr:nvSpPr>
      <xdr:spPr>
        <a:xfrm>
          <a:off x="4673600" y="1481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69532</xdr:rowOff>
    </xdr:from>
    <xdr:to>
      <xdr:col>24</xdr:col>
      <xdr:colOff>152400</xdr:colOff>
      <xdr:row>86</xdr:row>
      <xdr:rowOff>69532</xdr:rowOff>
    </xdr:to>
    <xdr:cxnSp macro="">
      <xdr:nvCxnSpPr>
        <xdr:cNvPr id="290" name="直線コネクタ 289">
          <a:extLst>
            <a:ext uri="{FF2B5EF4-FFF2-40B4-BE49-F238E27FC236}">
              <a16:creationId xmlns:a16="http://schemas.microsoft.com/office/drawing/2014/main" id="{E3BE0AE0-9C20-470F-BC5B-6E73C223DE2A}"/>
            </a:ext>
          </a:extLst>
        </xdr:cNvPr>
        <xdr:cNvCxnSpPr/>
      </xdr:nvCxnSpPr>
      <xdr:spPr>
        <a:xfrm>
          <a:off x="4546600" y="1481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27415C5-D169-4183-8B9E-BD92DC0091FB}"/>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2" name="直線コネクタ 291">
          <a:extLst>
            <a:ext uri="{FF2B5EF4-FFF2-40B4-BE49-F238E27FC236}">
              <a16:creationId xmlns:a16="http://schemas.microsoft.com/office/drawing/2014/main" id="{20A1C297-A37F-409A-AEBB-68E7A346B167}"/>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B0A02957-58DF-4789-ADF4-083DA65683E0}"/>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4" name="フローチャート: 判断 293">
          <a:extLst>
            <a:ext uri="{FF2B5EF4-FFF2-40B4-BE49-F238E27FC236}">
              <a16:creationId xmlns:a16="http://schemas.microsoft.com/office/drawing/2014/main" id="{FA40DBE7-233F-4C09-B2E0-01CA4E2A3DFA}"/>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167323</xdr:rowOff>
    </xdr:from>
    <xdr:to>
      <xdr:col>20</xdr:col>
      <xdr:colOff>38100</xdr:colOff>
      <xdr:row>83</xdr:row>
      <xdr:rowOff>97473</xdr:rowOff>
    </xdr:to>
    <xdr:sp macro="" textlink="">
      <xdr:nvSpPr>
        <xdr:cNvPr id="295" name="フローチャート: 判断 294">
          <a:extLst>
            <a:ext uri="{FF2B5EF4-FFF2-40B4-BE49-F238E27FC236}">
              <a16:creationId xmlns:a16="http://schemas.microsoft.com/office/drawing/2014/main" id="{D9A0802A-BFB6-460E-9B6C-6DF88AD33879}"/>
            </a:ext>
          </a:extLst>
        </xdr:cNvPr>
        <xdr:cNvSpPr/>
      </xdr:nvSpPr>
      <xdr:spPr>
        <a:xfrm>
          <a:off x="3746500" y="1422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545F199B-B202-48EC-8A9E-4F86962E0BD9}"/>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a:extLst>
            <a:ext uri="{FF2B5EF4-FFF2-40B4-BE49-F238E27FC236}">
              <a16:creationId xmlns:a16="http://schemas.microsoft.com/office/drawing/2014/main" id="{96CAEB9B-F76B-47B3-A8E5-CB5C7BC1F2F2}"/>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98" name="フローチャート: 判断 297">
          <a:extLst>
            <a:ext uri="{FF2B5EF4-FFF2-40B4-BE49-F238E27FC236}">
              <a16:creationId xmlns:a16="http://schemas.microsoft.com/office/drawing/2014/main" id="{F9A0FA6F-8B9B-4B5F-BC1C-894340D35A68}"/>
            </a:ext>
          </a:extLst>
        </xdr:cNvPr>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FDD0AF2-0041-47D9-8037-B8525A1B9F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86DDA59-2D68-47A7-AA13-089EC0D9DF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84D903A-ABAB-4088-B90C-7EF75E350E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F330C26-AE4D-469D-BF3B-24B9733802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D9152A7-FE08-42F9-A082-AA4B3941884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104457</xdr:rowOff>
    </xdr:from>
    <xdr:to>
      <xdr:col>24</xdr:col>
      <xdr:colOff>114300</xdr:colOff>
      <xdr:row>85</xdr:row>
      <xdr:rowOff>34607</xdr:rowOff>
    </xdr:to>
    <xdr:sp macro="" textlink="">
      <xdr:nvSpPr>
        <xdr:cNvPr id="304" name="楕円 303">
          <a:extLst>
            <a:ext uri="{FF2B5EF4-FFF2-40B4-BE49-F238E27FC236}">
              <a16:creationId xmlns:a16="http://schemas.microsoft.com/office/drawing/2014/main" id="{F2E09DC9-C603-4094-A789-87ED7150769D}"/>
            </a:ext>
          </a:extLst>
        </xdr:cNvPr>
        <xdr:cNvSpPr/>
      </xdr:nvSpPr>
      <xdr:spPr>
        <a:xfrm>
          <a:off x="4584700" y="145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82884</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4DDC88C-839D-4419-9128-D9ECB21A593C}"/>
            </a:ext>
          </a:extLst>
        </xdr:cNvPr>
        <xdr:cNvSpPr txBox="1"/>
      </xdr:nvSpPr>
      <xdr:spPr>
        <a:xfrm>
          <a:off x="4673600" y="14484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306" name="楕円 305">
          <a:extLst>
            <a:ext uri="{FF2B5EF4-FFF2-40B4-BE49-F238E27FC236}">
              <a16:creationId xmlns:a16="http://schemas.microsoft.com/office/drawing/2014/main" id="{E11F88C7-326F-43D4-B1FE-8026BEF0DA4C}"/>
            </a:ext>
          </a:extLst>
        </xdr:cNvPr>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84</xdr:row>
      <xdr:rowOff>155257</xdr:rowOff>
    </xdr:to>
    <xdr:cxnSp macro="">
      <xdr:nvCxnSpPr>
        <xdr:cNvPr id="307" name="直線コネクタ 306">
          <a:extLst>
            <a:ext uri="{FF2B5EF4-FFF2-40B4-BE49-F238E27FC236}">
              <a16:creationId xmlns:a16="http://schemas.microsoft.com/office/drawing/2014/main" id="{57584AB0-C17F-4AC3-A885-887A04E39163}"/>
            </a:ext>
          </a:extLst>
        </xdr:cNvPr>
        <xdr:cNvCxnSpPr/>
      </xdr:nvCxnSpPr>
      <xdr:spPr>
        <a:xfrm>
          <a:off x="3797300" y="14519911"/>
          <a:ext cx="83820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1588</xdr:rowOff>
    </xdr:from>
    <xdr:to>
      <xdr:col>15</xdr:col>
      <xdr:colOff>101600</xdr:colOff>
      <xdr:row>84</xdr:row>
      <xdr:rowOff>103188</xdr:rowOff>
    </xdr:to>
    <xdr:sp macro="" textlink="">
      <xdr:nvSpPr>
        <xdr:cNvPr id="308" name="楕円 307">
          <a:extLst>
            <a:ext uri="{FF2B5EF4-FFF2-40B4-BE49-F238E27FC236}">
              <a16:creationId xmlns:a16="http://schemas.microsoft.com/office/drawing/2014/main" id="{4997BD53-D957-4B92-B6EC-238758BDB991}"/>
            </a:ext>
          </a:extLst>
        </xdr:cNvPr>
        <xdr:cNvSpPr/>
      </xdr:nvSpPr>
      <xdr:spPr>
        <a:xfrm>
          <a:off x="28575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52388</xdr:rowOff>
    </xdr:from>
    <xdr:to>
      <xdr:col>19</xdr:col>
      <xdr:colOff>177800</xdr:colOff>
      <xdr:row>84</xdr:row>
      <xdr:rowOff>118111</xdr:rowOff>
    </xdr:to>
    <xdr:cxnSp macro="">
      <xdr:nvCxnSpPr>
        <xdr:cNvPr id="309" name="直線コネクタ 308">
          <a:extLst>
            <a:ext uri="{FF2B5EF4-FFF2-40B4-BE49-F238E27FC236}">
              <a16:creationId xmlns:a16="http://schemas.microsoft.com/office/drawing/2014/main" id="{04D4E29D-2EAF-4D24-8195-46B0D9EC3F87}"/>
            </a:ext>
          </a:extLst>
        </xdr:cNvPr>
        <xdr:cNvCxnSpPr/>
      </xdr:nvCxnSpPr>
      <xdr:spPr>
        <a:xfrm>
          <a:off x="2908300" y="14454188"/>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138748</xdr:rowOff>
    </xdr:from>
    <xdr:to>
      <xdr:col>10</xdr:col>
      <xdr:colOff>165100</xdr:colOff>
      <xdr:row>84</xdr:row>
      <xdr:rowOff>68898</xdr:rowOff>
    </xdr:to>
    <xdr:sp macro="" textlink="">
      <xdr:nvSpPr>
        <xdr:cNvPr id="310" name="楕円 309">
          <a:extLst>
            <a:ext uri="{FF2B5EF4-FFF2-40B4-BE49-F238E27FC236}">
              <a16:creationId xmlns:a16="http://schemas.microsoft.com/office/drawing/2014/main" id="{154CF9DA-8E57-4F8D-AB11-6F431A4A7DE2}"/>
            </a:ext>
          </a:extLst>
        </xdr:cNvPr>
        <xdr:cNvSpPr/>
      </xdr:nvSpPr>
      <xdr:spPr>
        <a:xfrm>
          <a:off x="1968500" y="143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18098</xdr:rowOff>
    </xdr:from>
    <xdr:to>
      <xdr:col>15</xdr:col>
      <xdr:colOff>50800</xdr:colOff>
      <xdr:row>84</xdr:row>
      <xdr:rowOff>52388</xdr:rowOff>
    </xdr:to>
    <xdr:cxnSp macro="">
      <xdr:nvCxnSpPr>
        <xdr:cNvPr id="311" name="直線コネクタ 310">
          <a:extLst>
            <a:ext uri="{FF2B5EF4-FFF2-40B4-BE49-F238E27FC236}">
              <a16:creationId xmlns:a16="http://schemas.microsoft.com/office/drawing/2014/main" id="{AE3AA2A2-1610-4218-BB87-368A779F3F26}"/>
            </a:ext>
          </a:extLst>
        </xdr:cNvPr>
        <xdr:cNvCxnSpPr/>
      </xdr:nvCxnSpPr>
      <xdr:spPr>
        <a:xfrm>
          <a:off x="2019300" y="1441989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38736</xdr:rowOff>
    </xdr:from>
    <xdr:to>
      <xdr:col>6</xdr:col>
      <xdr:colOff>38100</xdr:colOff>
      <xdr:row>83</xdr:row>
      <xdr:rowOff>140336</xdr:rowOff>
    </xdr:to>
    <xdr:sp macro="" textlink="">
      <xdr:nvSpPr>
        <xdr:cNvPr id="312" name="楕円 311">
          <a:extLst>
            <a:ext uri="{FF2B5EF4-FFF2-40B4-BE49-F238E27FC236}">
              <a16:creationId xmlns:a16="http://schemas.microsoft.com/office/drawing/2014/main" id="{72B49C6D-89FE-4FFB-919E-E770499C00F3}"/>
            </a:ext>
          </a:extLst>
        </xdr:cNvPr>
        <xdr:cNvSpPr/>
      </xdr:nvSpPr>
      <xdr:spPr>
        <a:xfrm>
          <a:off x="1079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84</xdr:row>
      <xdr:rowOff>18098</xdr:rowOff>
    </xdr:to>
    <xdr:cxnSp macro="">
      <xdr:nvCxnSpPr>
        <xdr:cNvPr id="313" name="直線コネクタ 312">
          <a:extLst>
            <a:ext uri="{FF2B5EF4-FFF2-40B4-BE49-F238E27FC236}">
              <a16:creationId xmlns:a16="http://schemas.microsoft.com/office/drawing/2014/main" id="{D82DBF60-B3EE-4F7C-9081-8FF5F52D9896}"/>
            </a:ext>
          </a:extLst>
        </xdr:cNvPr>
        <xdr:cNvCxnSpPr/>
      </xdr:nvCxnSpPr>
      <xdr:spPr>
        <a:xfrm>
          <a:off x="1130300" y="14319886"/>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114000</xdr:rowOff>
    </xdr:from>
    <xdr:ext cx="405111" cy="259045"/>
    <xdr:sp macro="" textlink="">
      <xdr:nvSpPr>
        <xdr:cNvPr id="314" name="n_1aveValue【福祉施設】&#10;有形固定資産減価償却率">
          <a:extLst>
            <a:ext uri="{FF2B5EF4-FFF2-40B4-BE49-F238E27FC236}">
              <a16:creationId xmlns:a16="http://schemas.microsoft.com/office/drawing/2014/main" id="{F03FEF09-B2C7-4E05-91FB-294E3420196D}"/>
            </a:ext>
          </a:extLst>
        </xdr:cNvPr>
        <xdr:cNvSpPr txBox="1"/>
      </xdr:nvSpPr>
      <xdr:spPr>
        <a:xfrm>
          <a:off x="3582044" y="14001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福祉施設】&#10;有形固定資産減価償却率">
          <a:extLst>
            <a:ext uri="{FF2B5EF4-FFF2-40B4-BE49-F238E27FC236}">
              <a16:creationId xmlns:a16="http://schemas.microsoft.com/office/drawing/2014/main" id="{22584F84-3C2E-4E07-957E-8BF1044370A8}"/>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福祉施設】&#10;有形固定資産減価償却率">
          <a:extLst>
            <a:ext uri="{FF2B5EF4-FFF2-40B4-BE49-F238E27FC236}">
              <a16:creationId xmlns:a16="http://schemas.microsoft.com/office/drawing/2014/main" id="{CB90F379-0BB4-43F7-928B-8757BE89DDC2}"/>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17" name="n_4aveValue【福祉施設】&#10;有形固定資産減価償却率">
          <a:extLst>
            <a:ext uri="{FF2B5EF4-FFF2-40B4-BE49-F238E27FC236}">
              <a16:creationId xmlns:a16="http://schemas.microsoft.com/office/drawing/2014/main" id="{CE45D27C-1519-41FB-8319-91A1987E9994}"/>
            </a:ext>
          </a:extLst>
        </xdr:cNvPr>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18" name="n_1mainValue【福祉施設】&#10;有形固定資産減価償却率">
          <a:extLst>
            <a:ext uri="{FF2B5EF4-FFF2-40B4-BE49-F238E27FC236}">
              <a16:creationId xmlns:a16="http://schemas.microsoft.com/office/drawing/2014/main" id="{3EAD2D61-CB7E-4517-8D31-331D101231B3}"/>
            </a:ext>
          </a:extLst>
        </xdr:cNvPr>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94315</xdr:rowOff>
    </xdr:from>
    <xdr:ext cx="405111" cy="259045"/>
    <xdr:sp macro="" textlink="">
      <xdr:nvSpPr>
        <xdr:cNvPr id="319" name="n_2mainValue【福祉施設】&#10;有形固定資産減価償却率">
          <a:extLst>
            <a:ext uri="{FF2B5EF4-FFF2-40B4-BE49-F238E27FC236}">
              <a16:creationId xmlns:a16="http://schemas.microsoft.com/office/drawing/2014/main" id="{9F449976-ABA2-427C-B83E-0E5F972DF795}"/>
            </a:ext>
          </a:extLst>
        </xdr:cNvPr>
        <xdr:cNvSpPr txBox="1"/>
      </xdr:nvSpPr>
      <xdr:spPr>
        <a:xfrm>
          <a:off x="2705744" y="1449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60025</xdr:rowOff>
    </xdr:from>
    <xdr:ext cx="405111" cy="259045"/>
    <xdr:sp macro="" textlink="">
      <xdr:nvSpPr>
        <xdr:cNvPr id="320" name="n_3mainValue【福祉施設】&#10;有形固定資産減価償却率">
          <a:extLst>
            <a:ext uri="{FF2B5EF4-FFF2-40B4-BE49-F238E27FC236}">
              <a16:creationId xmlns:a16="http://schemas.microsoft.com/office/drawing/2014/main" id="{5413C638-ABA4-4867-93F4-3F3C83C9DFCD}"/>
            </a:ext>
          </a:extLst>
        </xdr:cNvPr>
        <xdr:cNvSpPr txBox="1"/>
      </xdr:nvSpPr>
      <xdr:spPr>
        <a:xfrm>
          <a:off x="1816744" y="14461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131463</xdr:rowOff>
    </xdr:from>
    <xdr:ext cx="405111" cy="259045"/>
    <xdr:sp macro="" textlink="">
      <xdr:nvSpPr>
        <xdr:cNvPr id="321" name="n_4mainValue【福祉施設】&#10;有形固定資産減価償却率">
          <a:extLst>
            <a:ext uri="{FF2B5EF4-FFF2-40B4-BE49-F238E27FC236}">
              <a16:creationId xmlns:a16="http://schemas.microsoft.com/office/drawing/2014/main" id="{66B506FE-C937-4E55-ABD5-721695DAD8B2}"/>
            </a:ext>
          </a:extLst>
        </xdr:cNvPr>
        <xdr:cNvSpPr txBox="1"/>
      </xdr:nvSpPr>
      <xdr:spPr>
        <a:xfrm>
          <a:off x="927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972D88E-2297-4371-B8C7-87F0EEA1CCE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ADBDB12-4FDD-4F05-8F56-8DE6BC5F1D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06F5729-D6EF-4550-95AA-4C7C0EFC87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8C0BFFD-26EA-46A9-B1D8-E674B3F40BC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F9D5B32-D20C-4953-BD35-CA679EC86F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C566FFF-DE71-445B-9F47-FE93E742BCB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65A91FB-0751-44CB-BB43-D5FC49465FD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B4ACC35-23BA-4115-977E-7541998B00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1E77A9D-284A-4A17-8FF8-0D48CC667F8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A340FC7-D66C-4355-919C-14146A1138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33602F2-DBA3-47B5-A8B1-E5616AFD8CD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5A29A6C-4170-4E5F-ACD8-3CE03E1AC22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19ED5D3-FD2B-448E-9B75-86735AD56AB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ECB5531-061F-49D8-B25C-DA9A10A2F7C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85CE0F0-1085-4E40-B4FD-08D558865CE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3F6C584-E436-4274-A598-13D7008DF0E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077915F-B9CA-4665-8B76-026E5B1DC94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F21AE83-47E4-4ADA-A608-9FD523A65F6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CFBB6B7-4740-433D-8063-872C96D6FE5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620EFB0F-CF9C-42FD-B5F2-27ACA0A3747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767E22A-23C3-45D4-95C5-195F4CBE442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B3309EF9-ED32-4569-BFA3-9072F427D4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6A870512-554E-4ACB-A13B-D223B043B2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101600</xdr:rowOff>
    </xdr:to>
    <xdr:cxnSp macro="">
      <xdr:nvCxnSpPr>
        <xdr:cNvPr id="345" name="直線コネクタ 344">
          <a:extLst>
            <a:ext uri="{FF2B5EF4-FFF2-40B4-BE49-F238E27FC236}">
              <a16:creationId xmlns:a16="http://schemas.microsoft.com/office/drawing/2014/main" id="{2770096D-AA9A-497E-B8CF-545593744AA7}"/>
            </a:ext>
          </a:extLst>
        </xdr:cNvPr>
        <xdr:cNvCxnSpPr/>
      </xdr:nvCxnSpPr>
      <xdr:spPr>
        <a:xfrm flipV="1">
          <a:off x="10476865" y="13436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a:extLst>
            <a:ext uri="{FF2B5EF4-FFF2-40B4-BE49-F238E27FC236}">
              <a16:creationId xmlns:a16="http://schemas.microsoft.com/office/drawing/2014/main" id="{FC3BA224-022A-4D88-84BA-A8E1D8A6AEB7}"/>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a:extLst>
            <a:ext uri="{FF2B5EF4-FFF2-40B4-BE49-F238E27FC236}">
              <a16:creationId xmlns:a16="http://schemas.microsoft.com/office/drawing/2014/main" id="{A672F873-40CE-499F-B6FD-1770BC2F3540}"/>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348" name="【福祉施設】&#10;一人当たり面積最大値テキスト">
          <a:extLst>
            <a:ext uri="{FF2B5EF4-FFF2-40B4-BE49-F238E27FC236}">
              <a16:creationId xmlns:a16="http://schemas.microsoft.com/office/drawing/2014/main" id="{648F31C6-A586-4684-BAF6-6EE6C6CA5E0F}"/>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349" name="直線コネクタ 348">
          <a:extLst>
            <a:ext uri="{FF2B5EF4-FFF2-40B4-BE49-F238E27FC236}">
              <a16:creationId xmlns:a16="http://schemas.microsoft.com/office/drawing/2014/main" id="{B1AD328A-7EBA-4AC4-B43C-A9581AB1005C}"/>
            </a:ext>
          </a:extLst>
        </xdr:cNvPr>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50" name="【福祉施設】&#10;一人当たり面積平均値テキスト">
          <a:extLst>
            <a:ext uri="{FF2B5EF4-FFF2-40B4-BE49-F238E27FC236}">
              <a16:creationId xmlns:a16="http://schemas.microsoft.com/office/drawing/2014/main" id="{BE3BDC30-4DE1-471F-9B83-BFCF019CAA14}"/>
            </a:ext>
          </a:extLst>
        </xdr:cNvPr>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51" name="フローチャート: 判断 350">
          <a:extLst>
            <a:ext uri="{FF2B5EF4-FFF2-40B4-BE49-F238E27FC236}">
              <a16:creationId xmlns:a16="http://schemas.microsoft.com/office/drawing/2014/main" id="{AC24CC85-80D1-411A-90C8-608DFA3C0E30}"/>
            </a:ext>
          </a:extLst>
        </xdr:cNvPr>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31750</xdr:rowOff>
    </xdr:from>
    <xdr:to>
      <xdr:col>50</xdr:col>
      <xdr:colOff>165100</xdr:colOff>
      <xdr:row>83</xdr:row>
      <xdr:rowOff>133350</xdr:rowOff>
    </xdr:to>
    <xdr:sp macro="" textlink="">
      <xdr:nvSpPr>
        <xdr:cNvPr id="352" name="フローチャート: 判断 351">
          <a:extLst>
            <a:ext uri="{FF2B5EF4-FFF2-40B4-BE49-F238E27FC236}">
              <a16:creationId xmlns:a16="http://schemas.microsoft.com/office/drawing/2014/main" id="{966AE30D-14FE-4D62-AB22-39A4431614F9}"/>
            </a:ext>
          </a:extLst>
        </xdr:cNvPr>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53" name="フローチャート: 判断 352">
          <a:extLst>
            <a:ext uri="{FF2B5EF4-FFF2-40B4-BE49-F238E27FC236}">
              <a16:creationId xmlns:a16="http://schemas.microsoft.com/office/drawing/2014/main" id="{085C51BA-0FC0-4506-A4D3-D3DDDCBF38F8}"/>
            </a:ext>
          </a:extLst>
        </xdr:cNvPr>
        <xdr:cNvSpPr/>
      </xdr:nvSpPr>
      <xdr:spPr>
        <a:xfrm>
          <a:off x="869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4" name="フローチャート: 判断 353">
          <a:extLst>
            <a:ext uri="{FF2B5EF4-FFF2-40B4-BE49-F238E27FC236}">
              <a16:creationId xmlns:a16="http://schemas.microsoft.com/office/drawing/2014/main" id="{F67971CF-D7AE-4057-A7C0-34E64FCA4031}"/>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a:extLst>
            <a:ext uri="{FF2B5EF4-FFF2-40B4-BE49-F238E27FC236}">
              <a16:creationId xmlns:a16="http://schemas.microsoft.com/office/drawing/2014/main" id="{6506AC90-0F8B-423E-A170-EFCA05A855CE}"/>
            </a:ext>
          </a:extLst>
        </xdr:cNvPr>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48F7C2F-441B-4F6D-9431-58D100A3F68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260F7AD-CD5C-4CF1-A61C-6D9FA895E8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8539287-C7A5-4C2F-8CDC-E036FBDE4CD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B485905-2390-42B9-8500-2DCC587463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C6EDF08-A613-406D-A803-4F3DE9613E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12700</xdr:rowOff>
    </xdr:from>
    <xdr:to>
      <xdr:col>55</xdr:col>
      <xdr:colOff>50800</xdr:colOff>
      <xdr:row>78</xdr:row>
      <xdr:rowOff>114300</xdr:rowOff>
    </xdr:to>
    <xdr:sp macro="" textlink="">
      <xdr:nvSpPr>
        <xdr:cNvPr id="361" name="楕円 360">
          <a:extLst>
            <a:ext uri="{FF2B5EF4-FFF2-40B4-BE49-F238E27FC236}">
              <a16:creationId xmlns:a16="http://schemas.microsoft.com/office/drawing/2014/main" id="{8E27B4C4-8B48-484F-B40C-B6F0741C004E}"/>
            </a:ext>
          </a:extLst>
        </xdr:cNvPr>
        <xdr:cNvSpPr/>
      </xdr:nvSpPr>
      <xdr:spPr>
        <a:xfrm>
          <a:off x="104267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137177</xdr:rowOff>
    </xdr:from>
    <xdr:ext cx="469744" cy="259045"/>
    <xdr:sp macro="" textlink="">
      <xdr:nvSpPr>
        <xdr:cNvPr id="362" name="【福祉施設】&#10;一人当たり面積該当値テキスト">
          <a:extLst>
            <a:ext uri="{FF2B5EF4-FFF2-40B4-BE49-F238E27FC236}">
              <a16:creationId xmlns:a16="http://schemas.microsoft.com/office/drawing/2014/main" id="{4C360A3E-AFB8-448C-BDFD-8E6E93879E9B}"/>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25400</xdr:rowOff>
    </xdr:from>
    <xdr:to>
      <xdr:col>50</xdr:col>
      <xdr:colOff>165100</xdr:colOff>
      <xdr:row>78</xdr:row>
      <xdr:rowOff>127000</xdr:rowOff>
    </xdr:to>
    <xdr:sp macro="" textlink="">
      <xdr:nvSpPr>
        <xdr:cNvPr id="363" name="楕円 362">
          <a:extLst>
            <a:ext uri="{FF2B5EF4-FFF2-40B4-BE49-F238E27FC236}">
              <a16:creationId xmlns:a16="http://schemas.microsoft.com/office/drawing/2014/main" id="{D22519FC-7FDE-412A-BC21-76395D21B0E0}"/>
            </a:ext>
          </a:extLst>
        </xdr:cNvPr>
        <xdr:cNvSpPr/>
      </xdr:nvSpPr>
      <xdr:spPr>
        <a:xfrm>
          <a:off x="9588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63500</xdr:rowOff>
    </xdr:from>
    <xdr:to>
      <xdr:col>55</xdr:col>
      <xdr:colOff>0</xdr:colOff>
      <xdr:row>78</xdr:row>
      <xdr:rowOff>76200</xdr:rowOff>
    </xdr:to>
    <xdr:cxnSp macro="">
      <xdr:nvCxnSpPr>
        <xdr:cNvPr id="364" name="直線コネクタ 363">
          <a:extLst>
            <a:ext uri="{FF2B5EF4-FFF2-40B4-BE49-F238E27FC236}">
              <a16:creationId xmlns:a16="http://schemas.microsoft.com/office/drawing/2014/main" id="{31C2D97B-2FF1-476A-9169-9822E7FCC146}"/>
            </a:ext>
          </a:extLst>
        </xdr:cNvPr>
        <xdr:cNvCxnSpPr/>
      </xdr:nvCxnSpPr>
      <xdr:spPr>
        <a:xfrm flipV="1">
          <a:off x="9639300" y="13436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114300</xdr:rowOff>
    </xdr:from>
    <xdr:to>
      <xdr:col>46</xdr:col>
      <xdr:colOff>38100</xdr:colOff>
      <xdr:row>79</xdr:row>
      <xdr:rowOff>44450</xdr:rowOff>
    </xdr:to>
    <xdr:sp macro="" textlink="">
      <xdr:nvSpPr>
        <xdr:cNvPr id="365" name="楕円 364">
          <a:extLst>
            <a:ext uri="{FF2B5EF4-FFF2-40B4-BE49-F238E27FC236}">
              <a16:creationId xmlns:a16="http://schemas.microsoft.com/office/drawing/2014/main" id="{9B7F8579-D8DE-4A81-93B8-3A3E8A8CB7A0}"/>
            </a:ext>
          </a:extLst>
        </xdr:cNvPr>
        <xdr:cNvSpPr/>
      </xdr:nvSpPr>
      <xdr:spPr>
        <a:xfrm>
          <a:off x="8699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76200</xdr:rowOff>
    </xdr:from>
    <xdr:to>
      <xdr:col>50</xdr:col>
      <xdr:colOff>114300</xdr:colOff>
      <xdr:row>78</xdr:row>
      <xdr:rowOff>165100</xdr:rowOff>
    </xdr:to>
    <xdr:cxnSp macro="">
      <xdr:nvCxnSpPr>
        <xdr:cNvPr id="366" name="直線コネクタ 365">
          <a:extLst>
            <a:ext uri="{FF2B5EF4-FFF2-40B4-BE49-F238E27FC236}">
              <a16:creationId xmlns:a16="http://schemas.microsoft.com/office/drawing/2014/main" id="{7C534812-FE90-46A2-972D-22017C7EC620}"/>
            </a:ext>
          </a:extLst>
        </xdr:cNvPr>
        <xdr:cNvCxnSpPr/>
      </xdr:nvCxnSpPr>
      <xdr:spPr>
        <a:xfrm flipV="1">
          <a:off x="8750300" y="13449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114300</xdr:rowOff>
    </xdr:from>
    <xdr:to>
      <xdr:col>41</xdr:col>
      <xdr:colOff>101600</xdr:colOff>
      <xdr:row>79</xdr:row>
      <xdr:rowOff>44450</xdr:rowOff>
    </xdr:to>
    <xdr:sp macro="" textlink="">
      <xdr:nvSpPr>
        <xdr:cNvPr id="367" name="楕円 366">
          <a:extLst>
            <a:ext uri="{FF2B5EF4-FFF2-40B4-BE49-F238E27FC236}">
              <a16:creationId xmlns:a16="http://schemas.microsoft.com/office/drawing/2014/main" id="{53030B35-FE47-4E74-9EED-2282A4080745}"/>
            </a:ext>
          </a:extLst>
        </xdr:cNvPr>
        <xdr:cNvSpPr/>
      </xdr:nvSpPr>
      <xdr:spPr>
        <a:xfrm>
          <a:off x="7810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165100</xdr:rowOff>
    </xdr:from>
    <xdr:to>
      <xdr:col>45</xdr:col>
      <xdr:colOff>177800</xdr:colOff>
      <xdr:row>78</xdr:row>
      <xdr:rowOff>165100</xdr:rowOff>
    </xdr:to>
    <xdr:cxnSp macro="">
      <xdr:nvCxnSpPr>
        <xdr:cNvPr id="368" name="直線コネクタ 367">
          <a:extLst>
            <a:ext uri="{FF2B5EF4-FFF2-40B4-BE49-F238E27FC236}">
              <a16:creationId xmlns:a16="http://schemas.microsoft.com/office/drawing/2014/main" id="{C32FF63C-2FE7-4C43-86FA-2840B29D1F33}"/>
            </a:ext>
          </a:extLst>
        </xdr:cNvPr>
        <xdr:cNvCxnSpPr/>
      </xdr:nvCxnSpPr>
      <xdr:spPr>
        <a:xfrm>
          <a:off x="7861300" y="1353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107950</xdr:rowOff>
    </xdr:from>
    <xdr:to>
      <xdr:col>36</xdr:col>
      <xdr:colOff>165100</xdr:colOff>
      <xdr:row>80</xdr:row>
      <xdr:rowOff>38100</xdr:rowOff>
    </xdr:to>
    <xdr:sp macro="" textlink="">
      <xdr:nvSpPr>
        <xdr:cNvPr id="369" name="楕円 368">
          <a:extLst>
            <a:ext uri="{FF2B5EF4-FFF2-40B4-BE49-F238E27FC236}">
              <a16:creationId xmlns:a16="http://schemas.microsoft.com/office/drawing/2014/main" id="{A74179BE-435A-4129-91B9-8A3BED9F40B1}"/>
            </a:ext>
          </a:extLst>
        </xdr:cNvPr>
        <xdr:cNvSpPr/>
      </xdr:nvSpPr>
      <xdr:spPr>
        <a:xfrm>
          <a:off x="6921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165100</xdr:rowOff>
    </xdr:from>
    <xdr:to>
      <xdr:col>41</xdr:col>
      <xdr:colOff>50800</xdr:colOff>
      <xdr:row>79</xdr:row>
      <xdr:rowOff>158750</xdr:rowOff>
    </xdr:to>
    <xdr:cxnSp macro="">
      <xdr:nvCxnSpPr>
        <xdr:cNvPr id="370" name="直線コネクタ 369">
          <a:extLst>
            <a:ext uri="{FF2B5EF4-FFF2-40B4-BE49-F238E27FC236}">
              <a16:creationId xmlns:a16="http://schemas.microsoft.com/office/drawing/2014/main" id="{CFF20E76-4010-4DFA-BA9B-86F94958528D}"/>
            </a:ext>
          </a:extLst>
        </xdr:cNvPr>
        <xdr:cNvCxnSpPr/>
      </xdr:nvCxnSpPr>
      <xdr:spPr>
        <a:xfrm flipV="1">
          <a:off x="6972300" y="13538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124477</xdr:rowOff>
    </xdr:from>
    <xdr:ext cx="469744" cy="259045"/>
    <xdr:sp macro="" textlink="">
      <xdr:nvSpPr>
        <xdr:cNvPr id="371" name="n_1aveValue【福祉施設】&#10;一人当たり面積">
          <a:extLst>
            <a:ext uri="{FF2B5EF4-FFF2-40B4-BE49-F238E27FC236}">
              <a16:creationId xmlns:a16="http://schemas.microsoft.com/office/drawing/2014/main" id="{47CB0788-48FE-4D7F-B51C-5B4EDDCB034A}"/>
            </a:ext>
          </a:extLst>
        </xdr:cNvPr>
        <xdr:cNvSpPr txBox="1"/>
      </xdr:nvSpPr>
      <xdr:spPr>
        <a:xfrm>
          <a:off x="9391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22877</xdr:rowOff>
    </xdr:from>
    <xdr:ext cx="469744" cy="259045"/>
    <xdr:sp macro="" textlink="">
      <xdr:nvSpPr>
        <xdr:cNvPr id="372" name="n_2aveValue【福祉施設】&#10;一人当たり面積">
          <a:extLst>
            <a:ext uri="{FF2B5EF4-FFF2-40B4-BE49-F238E27FC236}">
              <a16:creationId xmlns:a16="http://schemas.microsoft.com/office/drawing/2014/main" id="{B53BC372-6637-4559-8CB2-E724A4EC0299}"/>
            </a:ext>
          </a:extLst>
        </xdr:cNvPr>
        <xdr:cNvSpPr txBox="1"/>
      </xdr:nvSpPr>
      <xdr:spPr>
        <a:xfrm>
          <a:off x="8515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3" name="n_3aveValue【福祉施設】&#10;一人当たり面積">
          <a:extLst>
            <a:ext uri="{FF2B5EF4-FFF2-40B4-BE49-F238E27FC236}">
              <a16:creationId xmlns:a16="http://schemas.microsoft.com/office/drawing/2014/main" id="{D5F71604-19EF-478F-924B-4BDC3E76ACCE}"/>
            </a:ext>
          </a:extLst>
        </xdr:cNvPr>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156227</xdr:rowOff>
    </xdr:from>
    <xdr:ext cx="469744" cy="259045"/>
    <xdr:sp macro="" textlink="">
      <xdr:nvSpPr>
        <xdr:cNvPr id="374" name="n_4aveValue【福祉施設】&#10;一人当たり面積">
          <a:extLst>
            <a:ext uri="{FF2B5EF4-FFF2-40B4-BE49-F238E27FC236}">
              <a16:creationId xmlns:a16="http://schemas.microsoft.com/office/drawing/2014/main" id="{AC475699-3B26-412C-A5F1-8EA25BA8004A}"/>
            </a:ext>
          </a:extLst>
        </xdr:cNvPr>
        <xdr:cNvSpPr txBox="1"/>
      </xdr:nvSpPr>
      <xdr:spPr>
        <a:xfrm>
          <a:off x="6737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143527</xdr:rowOff>
    </xdr:from>
    <xdr:ext cx="469744" cy="259045"/>
    <xdr:sp macro="" textlink="">
      <xdr:nvSpPr>
        <xdr:cNvPr id="375" name="n_1mainValue【福祉施設】&#10;一人当たり面積">
          <a:extLst>
            <a:ext uri="{FF2B5EF4-FFF2-40B4-BE49-F238E27FC236}">
              <a16:creationId xmlns:a16="http://schemas.microsoft.com/office/drawing/2014/main" id="{113341A7-6E7B-4D9B-B0EF-FE971E3CC36D}"/>
            </a:ext>
          </a:extLst>
        </xdr:cNvPr>
        <xdr:cNvSpPr txBox="1"/>
      </xdr:nvSpPr>
      <xdr:spPr>
        <a:xfrm>
          <a:off x="93917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60977</xdr:rowOff>
    </xdr:from>
    <xdr:ext cx="469744" cy="259045"/>
    <xdr:sp macro="" textlink="">
      <xdr:nvSpPr>
        <xdr:cNvPr id="376" name="n_2mainValue【福祉施設】&#10;一人当たり面積">
          <a:extLst>
            <a:ext uri="{FF2B5EF4-FFF2-40B4-BE49-F238E27FC236}">
              <a16:creationId xmlns:a16="http://schemas.microsoft.com/office/drawing/2014/main" id="{ABF0E737-D97D-4502-BF85-F316F1DF360E}"/>
            </a:ext>
          </a:extLst>
        </xdr:cNvPr>
        <xdr:cNvSpPr txBox="1"/>
      </xdr:nvSpPr>
      <xdr:spPr>
        <a:xfrm>
          <a:off x="85154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60977</xdr:rowOff>
    </xdr:from>
    <xdr:ext cx="469744" cy="259045"/>
    <xdr:sp macro="" textlink="">
      <xdr:nvSpPr>
        <xdr:cNvPr id="377" name="n_3mainValue【福祉施設】&#10;一人当たり面積">
          <a:extLst>
            <a:ext uri="{FF2B5EF4-FFF2-40B4-BE49-F238E27FC236}">
              <a16:creationId xmlns:a16="http://schemas.microsoft.com/office/drawing/2014/main" id="{BE6ECE2A-E4C8-481C-BB10-ADFD4A96AB95}"/>
            </a:ext>
          </a:extLst>
        </xdr:cNvPr>
        <xdr:cNvSpPr txBox="1"/>
      </xdr:nvSpPr>
      <xdr:spPr>
        <a:xfrm>
          <a:off x="76264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54627</xdr:rowOff>
    </xdr:from>
    <xdr:ext cx="469744" cy="259045"/>
    <xdr:sp macro="" textlink="">
      <xdr:nvSpPr>
        <xdr:cNvPr id="378" name="n_4mainValue【福祉施設】&#10;一人当たり面積">
          <a:extLst>
            <a:ext uri="{FF2B5EF4-FFF2-40B4-BE49-F238E27FC236}">
              <a16:creationId xmlns:a16="http://schemas.microsoft.com/office/drawing/2014/main" id="{7A9E7DA4-9B1E-46B5-AEDE-1F603BCF9D93}"/>
            </a:ext>
          </a:extLst>
        </xdr:cNvPr>
        <xdr:cNvSpPr txBox="1"/>
      </xdr:nvSpPr>
      <xdr:spPr>
        <a:xfrm>
          <a:off x="67374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D2CF259-C44A-448B-93B2-87C2D0AA59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B07D1C4-764D-421F-83D1-E9A1C7D2B2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4F55A43-6288-4BA1-AEDA-F4B360682A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D2BB7EE-3821-427F-9605-55632E3B157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D7EAB95-34FB-404F-B3F0-2685C5235C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58CF4EB-BE56-480B-88F5-57EE961C1D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DB6B9A3-6FC3-4249-BB0B-7241862D76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1E3E168-BBF6-4D77-8003-77B72EE89AC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F56C35E7-8160-48F3-AEC9-2CABFA1469D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67DE63D6-9161-459C-B97D-E8D6F5F4E66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5795FC77-2152-4110-BCA8-831DE95FF37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44EB079-E868-4889-8BB8-70653C3CE12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9486BCF4-F03E-4B72-A3CF-9C018A6173B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F0397468-8A07-40A3-87F6-FB3FACC6D93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C544BB4-EC5E-4509-B93D-183196AFFBD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F1095D28-8768-4A17-BF66-796939613CB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C4CB1E80-B626-46F6-807F-6EE0EA93C27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810DCCA-98D5-4B3C-B1B7-B21F8C377FD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71AA535-D9AC-4CDC-812E-FED95D8B378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3B168698-E03C-4E71-8C1D-2A694BB1CE0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6414AD7-32E6-43EE-8FE4-9B37CAA3233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A24E6A3-05D4-4AEB-880C-FBC77CA1781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8CD2D0BB-3BF9-4BFD-8998-E3D394C886C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80141785-732B-4224-B3C1-C4B42A32102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A410D4E2-179E-494E-8F44-9CE95732EFD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404" name="直線コネクタ 403">
          <a:extLst>
            <a:ext uri="{FF2B5EF4-FFF2-40B4-BE49-F238E27FC236}">
              <a16:creationId xmlns:a16="http://schemas.microsoft.com/office/drawing/2014/main" id="{35E4953B-8CA3-4AEA-96F4-7C024CDFFCD5}"/>
            </a:ext>
          </a:extLst>
        </xdr:cNvPr>
        <xdr:cNvCxnSpPr/>
      </xdr:nvCxnSpPr>
      <xdr:spPr>
        <a:xfrm flipV="1">
          <a:off x="4634865" y="1712649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BE12DA8-BA17-46D1-B6FD-03008186A855}"/>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6" name="直線コネクタ 405">
          <a:extLst>
            <a:ext uri="{FF2B5EF4-FFF2-40B4-BE49-F238E27FC236}">
              <a16:creationId xmlns:a16="http://schemas.microsoft.com/office/drawing/2014/main" id="{B50FEE26-6B39-40A0-8BD3-718863C04581}"/>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FB4BCB9B-025A-4C0C-AF48-F9C076D2BE66}"/>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08" name="直線コネクタ 407">
          <a:extLst>
            <a:ext uri="{FF2B5EF4-FFF2-40B4-BE49-F238E27FC236}">
              <a16:creationId xmlns:a16="http://schemas.microsoft.com/office/drawing/2014/main" id="{2CF6F30E-3FC4-46AE-9D88-23B4D1421762}"/>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71138</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C2C84FBE-BA80-40D0-A48C-5960844C5006}"/>
            </a:ext>
          </a:extLst>
        </xdr:cNvPr>
        <xdr:cNvSpPr txBox="1"/>
      </xdr:nvSpPr>
      <xdr:spPr>
        <a:xfrm>
          <a:off x="4673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0" name="フローチャート: 判断 409">
          <a:extLst>
            <a:ext uri="{FF2B5EF4-FFF2-40B4-BE49-F238E27FC236}">
              <a16:creationId xmlns:a16="http://schemas.microsoft.com/office/drawing/2014/main" id="{BD279E11-95C5-4AFD-851E-80600A06EE7E}"/>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1" name="フローチャート: 判断 410">
          <a:extLst>
            <a:ext uri="{FF2B5EF4-FFF2-40B4-BE49-F238E27FC236}">
              <a16:creationId xmlns:a16="http://schemas.microsoft.com/office/drawing/2014/main" id="{1CE15ABA-8E1B-4C15-8D93-71A85DBB5E72}"/>
            </a:ext>
          </a:extLst>
        </xdr:cNvPr>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412" name="フローチャート: 判断 411">
          <a:extLst>
            <a:ext uri="{FF2B5EF4-FFF2-40B4-BE49-F238E27FC236}">
              <a16:creationId xmlns:a16="http://schemas.microsoft.com/office/drawing/2014/main" id="{924B354A-8402-49A4-8D7A-CF16F9AB91AF}"/>
            </a:ext>
          </a:extLst>
        </xdr:cNvPr>
        <xdr:cNvSpPr/>
      </xdr:nvSpPr>
      <xdr:spPr>
        <a:xfrm>
          <a:off x="2857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13" name="フローチャート: 判断 412">
          <a:extLst>
            <a:ext uri="{FF2B5EF4-FFF2-40B4-BE49-F238E27FC236}">
              <a16:creationId xmlns:a16="http://schemas.microsoft.com/office/drawing/2014/main" id="{B35B90FE-D16D-4148-83A4-6B0FDB247664}"/>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4" name="フローチャート: 判断 413">
          <a:extLst>
            <a:ext uri="{FF2B5EF4-FFF2-40B4-BE49-F238E27FC236}">
              <a16:creationId xmlns:a16="http://schemas.microsoft.com/office/drawing/2014/main" id="{DDD6C856-D5F7-4FAF-974A-BE8F77D449E2}"/>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D5CA855-1DC2-449D-B4E1-3183B85156D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DE24855-4C0B-4ED3-A424-8CD86BB018B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D9ED987-9180-4C87-B310-30D43EBAE64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943A1E2-FB4F-4EBB-B016-DBF7815A07C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C6F5A84-0C96-42EE-8E42-D7E5F22AFD5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111942</xdr:rowOff>
    </xdr:from>
    <xdr:to>
      <xdr:col>24</xdr:col>
      <xdr:colOff>114300</xdr:colOff>
      <xdr:row>107</xdr:row>
      <xdr:rowOff>42092</xdr:rowOff>
    </xdr:to>
    <xdr:sp macro="" textlink="">
      <xdr:nvSpPr>
        <xdr:cNvPr id="420" name="楕円 419">
          <a:extLst>
            <a:ext uri="{FF2B5EF4-FFF2-40B4-BE49-F238E27FC236}">
              <a16:creationId xmlns:a16="http://schemas.microsoft.com/office/drawing/2014/main" id="{EB6BC834-937D-4A4C-BC24-A1B7787D14E8}"/>
            </a:ext>
          </a:extLst>
        </xdr:cNvPr>
        <xdr:cNvSpPr/>
      </xdr:nvSpPr>
      <xdr:spPr>
        <a:xfrm>
          <a:off x="4584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90369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AF92F99-A7BC-470D-8630-D41807C9AF7A}"/>
            </a:ext>
          </a:extLst>
        </xdr:cNvPr>
        <xdr:cNvSpPr txBox="1"/>
      </xdr:nvSpPr>
      <xdr:spPr>
        <a:xfrm>
          <a:off x="4673600"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108676</xdr:rowOff>
    </xdr:from>
    <xdr:to>
      <xdr:col>20</xdr:col>
      <xdr:colOff>38100</xdr:colOff>
      <xdr:row>107</xdr:row>
      <xdr:rowOff>38826</xdr:rowOff>
    </xdr:to>
    <xdr:sp macro="" textlink="">
      <xdr:nvSpPr>
        <xdr:cNvPr id="422" name="楕円 421">
          <a:extLst>
            <a:ext uri="{FF2B5EF4-FFF2-40B4-BE49-F238E27FC236}">
              <a16:creationId xmlns:a16="http://schemas.microsoft.com/office/drawing/2014/main" id="{A1F69EF1-1D61-4847-BF7B-3B6475BE9D7F}"/>
            </a:ext>
          </a:extLst>
        </xdr:cNvPr>
        <xdr:cNvSpPr/>
      </xdr:nvSpPr>
      <xdr:spPr>
        <a:xfrm>
          <a:off x="3746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159476</xdr:rowOff>
    </xdr:from>
    <xdr:to>
      <xdr:col>24</xdr:col>
      <xdr:colOff>63500</xdr:colOff>
      <xdr:row>106</xdr:row>
      <xdr:rowOff>162742</xdr:rowOff>
    </xdr:to>
    <xdr:cxnSp macro="">
      <xdr:nvCxnSpPr>
        <xdr:cNvPr id="423" name="直線コネクタ 422">
          <a:extLst>
            <a:ext uri="{FF2B5EF4-FFF2-40B4-BE49-F238E27FC236}">
              <a16:creationId xmlns:a16="http://schemas.microsoft.com/office/drawing/2014/main" id="{0C139523-3985-49C8-8899-EF73B07676BA}"/>
            </a:ext>
          </a:extLst>
        </xdr:cNvPr>
        <xdr:cNvCxnSpPr/>
      </xdr:nvCxnSpPr>
      <xdr:spPr>
        <a:xfrm>
          <a:off x="3797300" y="1833317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110308</xdr:rowOff>
    </xdr:from>
    <xdr:to>
      <xdr:col>15</xdr:col>
      <xdr:colOff>101600</xdr:colOff>
      <xdr:row>107</xdr:row>
      <xdr:rowOff>40458</xdr:rowOff>
    </xdr:to>
    <xdr:sp macro="" textlink="">
      <xdr:nvSpPr>
        <xdr:cNvPr id="424" name="楕円 423">
          <a:extLst>
            <a:ext uri="{FF2B5EF4-FFF2-40B4-BE49-F238E27FC236}">
              <a16:creationId xmlns:a16="http://schemas.microsoft.com/office/drawing/2014/main" id="{FD503C79-312E-42E4-8ABE-26FAE8A54FF8}"/>
            </a:ext>
          </a:extLst>
        </xdr:cNvPr>
        <xdr:cNvSpPr/>
      </xdr:nvSpPr>
      <xdr:spPr>
        <a:xfrm>
          <a:off x="2857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159476</xdr:rowOff>
    </xdr:from>
    <xdr:to>
      <xdr:col>19</xdr:col>
      <xdr:colOff>177800</xdr:colOff>
      <xdr:row>106</xdr:row>
      <xdr:rowOff>161108</xdr:rowOff>
    </xdr:to>
    <xdr:cxnSp macro="">
      <xdr:nvCxnSpPr>
        <xdr:cNvPr id="425" name="直線コネクタ 424">
          <a:extLst>
            <a:ext uri="{FF2B5EF4-FFF2-40B4-BE49-F238E27FC236}">
              <a16:creationId xmlns:a16="http://schemas.microsoft.com/office/drawing/2014/main" id="{590C6AB0-DC8D-45F1-AA7F-9F3C159B6705}"/>
            </a:ext>
          </a:extLst>
        </xdr:cNvPr>
        <xdr:cNvCxnSpPr/>
      </xdr:nvCxnSpPr>
      <xdr:spPr>
        <a:xfrm flipV="1">
          <a:off x="2908300" y="183331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126637</xdr:rowOff>
    </xdr:from>
    <xdr:to>
      <xdr:col>10</xdr:col>
      <xdr:colOff>165100</xdr:colOff>
      <xdr:row>107</xdr:row>
      <xdr:rowOff>56787</xdr:rowOff>
    </xdr:to>
    <xdr:sp macro="" textlink="">
      <xdr:nvSpPr>
        <xdr:cNvPr id="426" name="楕円 425">
          <a:extLst>
            <a:ext uri="{FF2B5EF4-FFF2-40B4-BE49-F238E27FC236}">
              <a16:creationId xmlns:a16="http://schemas.microsoft.com/office/drawing/2014/main" id="{646FB7A5-51CC-456C-9558-5E228D01A967}"/>
            </a:ext>
          </a:extLst>
        </xdr:cNvPr>
        <xdr:cNvSpPr/>
      </xdr:nvSpPr>
      <xdr:spPr>
        <a:xfrm>
          <a:off x="1968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161108</xdr:rowOff>
    </xdr:from>
    <xdr:to>
      <xdr:col>15</xdr:col>
      <xdr:colOff>50800</xdr:colOff>
      <xdr:row>107</xdr:row>
      <xdr:rowOff>5987</xdr:rowOff>
    </xdr:to>
    <xdr:cxnSp macro="">
      <xdr:nvCxnSpPr>
        <xdr:cNvPr id="427" name="直線コネクタ 426">
          <a:extLst>
            <a:ext uri="{FF2B5EF4-FFF2-40B4-BE49-F238E27FC236}">
              <a16:creationId xmlns:a16="http://schemas.microsoft.com/office/drawing/2014/main" id="{E21A3B1F-117D-406D-8071-AA3697007326}"/>
            </a:ext>
          </a:extLst>
        </xdr:cNvPr>
        <xdr:cNvCxnSpPr/>
      </xdr:nvCxnSpPr>
      <xdr:spPr>
        <a:xfrm flipV="1">
          <a:off x="2019300" y="183348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133169</xdr:rowOff>
    </xdr:from>
    <xdr:to>
      <xdr:col>6</xdr:col>
      <xdr:colOff>38100</xdr:colOff>
      <xdr:row>107</xdr:row>
      <xdr:rowOff>63319</xdr:rowOff>
    </xdr:to>
    <xdr:sp macro="" textlink="">
      <xdr:nvSpPr>
        <xdr:cNvPr id="428" name="楕円 427">
          <a:extLst>
            <a:ext uri="{FF2B5EF4-FFF2-40B4-BE49-F238E27FC236}">
              <a16:creationId xmlns:a16="http://schemas.microsoft.com/office/drawing/2014/main" id="{65927A3A-1D17-426D-A92A-067155F7BB2E}"/>
            </a:ext>
          </a:extLst>
        </xdr:cNvPr>
        <xdr:cNvSpPr/>
      </xdr:nvSpPr>
      <xdr:spPr>
        <a:xfrm>
          <a:off x="1079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5987</xdr:rowOff>
    </xdr:from>
    <xdr:to>
      <xdr:col>10</xdr:col>
      <xdr:colOff>114300</xdr:colOff>
      <xdr:row>107</xdr:row>
      <xdr:rowOff>12519</xdr:rowOff>
    </xdr:to>
    <xdr:cxnSp macro="">
      <xdr:nvCxnSpPr>
        <xdr:cNvPr id="429" name="直線コネクタ 428">
          <a:extLst>
            <a:ext uri="{FF2B5EF4-FFF2-40B4-BE49-F238E27FC236}">
              <a16:creationId xmlns:a16="http://schemas.microsoft.com/office/drawing/2014/main" id="{B18434B4-6BC4-4B31-A154-01A7E24815A9}"/>
            </a:ext>
          </a:extLst>
        </xdr:cNvPr>
        <xdr:cNvCxnSpPr/>
      </xdr:nvCxnSpPr>
      <xdr:spPr>
        <a:xfrm flipV="1">
          <a:off x="1130300" y="1835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430" name="n_1aveValue【市民会館】&#10;有形固定資産減価償却率">
          <a:extLst>
            <a:ext uri="{FF2B5EF4-FFF2-40B4-BE49-F238E27FC236}">
              <a16:creationId xmlns:a16="http://schemas.microsoft.com/office/drawing/2014/main" id="{4943429F-78FB-4FAC-A1DE-ED526C72A010}"/>
            </a:ext>
          </a:extLst>
        </xdr:cNvPr>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31" name="n_2aveValue【市民会館】&#10;有形固定資産減価償却率">
          <a:extLst>
            <a:ext uri="{FF2B5EF4-FFF2-40B4-BE49-F238E27FC236}">
              <a16:creationId xmlns:a16="http://schemas.microsoft.com/office/drawing/2014/main" id="{C2942A11-126F-4952-A175-A9F2A2B134A1}"/>
            </a:ext>
          </a:extLst>
        </xdr:cNvPr>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432" name="n_3aveValue【市民会館】&#10;有形固定資産減価償却率">
          <a:extLst>
            <a:ext uri="{FF2B5EF4-FFF2-40B4-BE49-F238E27FC236}">
              <a16:creationId xmlns:a16="http://schemas.microsoft.com/office/drawing/2014/main" id="{EF18F2C0-90EB-4333-BF59-72BE042AAEB9}"/>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3" name="n_4aveValue【市民会館】&#10;有形固定資産減価償却率">
          <a:extLst>
            <a:ext uri="{FF2B5EF4-FFF2-40B4-BE49-F238E27FC236}">
              <a16:creationId xmlns:a16="http://schemas.microsoft.com/office/drawing/2014/main" id="{34597047-B77A-4F0F-A8DF-2BCD1489B171}"/>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29953</xdr:rowOff>
    </xdr:from>
    <xdr:ext cx="405111" cy="259045"/>
    <xdr:sp macro="" textlink="">
      <xdr:nvSpPr>
        <xdr:cNvPr id="434" name="n_1mainValue【市民会館】&#10;有形固定資産減価償却率">
          <a:extLst>
            <a:ext uri="{FF2B5EF4-FFF2-40B4-BE49-F238E27FC236}">
              <a16:creationId xmlns:a16="http://schemas.microsoft.com/office/drawing/2014/main" id="{B8FE6A4C-98D8-452D-87A5-C7F37849464D}"/>
            </a:ext>
          </a:extLst>
        </xdr:cNvPr>
        <xdr:cNvSpPr txBox="1"/>
      </xdr:nvSpPr>
      <xdr:spPr>
        <a:xfrm>
          <a:off x="35820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31585</xdr:rowOff>
    </xdr:from>
    <xdr:ext cx="405111" cy="259045"/>
    <xdr:sp macro="" textlink="">
      <xdr:nvSpPr>
        <xdr:cNvPr id="435" name="n_2mainValue【市民会館】&#10;有形固定資産減価償却率">
          <a:extLst>
            <a:ext uri="{FF2B5EF4-FFF2-40B4-BE49-F238E27FC236}">
              <a16:creationId xmlns:a16="http://schemas.microsoft.com/office/drawing/2014/main" id="{89FA40FC-D749-4B50-92EC-B9A62E7394E7}"/>
            </a:ext>
          </a:extLst>
        </xdr:cNvPr>
        <xdr:cNvSpPr txBox="1"/>
      </xdr:nvSpPr>
      <xdr:spPr>
        <a:xfrm>
          <a:off x="2705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47914</xdr:rowOff>
    </xdr:from>
    <xdr:ext cx="405111" cy="259045"/>
    <xdr:sp macro="" textlink="">
      <xdr:nvSpPr>
        <xdr:cNvPr id="436" name="n_3mainValue【市民会館】&#10;有形固定資産減価償却率">
          <a:extLst>
            <a:ext uri="{FF2B5EF4-FFF2-40B4-BE49-F238E27FC236}">
              <a16:creationId xmlns:a16="http://schemas.microsoft.com/office/drawing/2014/main" id="{7FB2608B-276D-49B2-8F55-0AD32C78DBF5}"/>
            </a:ext>
          </a:extLst>
        </xdr:cNvPr>
        <xdr:cNvSpPr txBox="1"/>
      </xdr:nvSpPr>
      <xdr:spPr>
        <a:xfrm>
          <a:off x="1816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54446</xdr:rowOff>
    </xdr:from>
    <xdr:ext cx="405111" cy="259045"/>
    <xdr:sp macro="" textlink="">
      <xdr:nvSpPr>
        <xdr:cNvPr id="437" name="n_4mainValue【市民会館】&#10;有形固定資産減価償却率">
          <a:extLst>
            <a:ext uri="{FF2B5EF4-FFF2-40B4-BE49-F238E27FC236}">
              <a16:creationId xmlns:a16="http://schemas.microsoft.com/office/drawing/2014/main" id="{7561135B-2056-46F6-9B04-ABF7AAC78447}"/>
            </a:ext>
          </a:extLst>
        </xdr:cNvPr>
        <xdr:cNvSpPr txBox="1"/>
      </xdr:nvSpPr>
      <xdr:spPr>
        <a:xfrm>
          <a:off x="927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4AB9B39-87E9-4892-B700-93DD0A53A5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9FB80F0D-21ED-4B4F-9781-32789BA6A5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9103DB2-14A0-4DD0-B8DA-5AB196BE33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FB55DBCB-DD78-49E8-BD51-A91A722D1E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D64E3CA-09C1-427C-9699-0F7BA3E9B0B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DE10E1F-25E0-4334-ACE4-2C84F6D5C2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A18ECE16-24E5-4C28-B151-D798FA49C1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2B0559B-F8AD-4C5F-B158-262ABE871D6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BA8B1363-3097-499B-8AF1-0934F822D38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B4889943-7D18-4E47-9FEF-06B50189DA1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707FA99-1796-415E-A774-17BD22ED43B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FB6DD3C9-9511-4C9E-8895-080D69837C8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BC06F14D-6B94-485E-AA53-46CD8E957F6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53E12B80-303A-4E88-B7B4-FAFF453B684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B6DFC4E1-83AF-4F67-BC65-ACECC3A35EA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5C0F1304-BE90-4007-88C6-1C180589C9F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91DAC803-6BB9-4642-98B7-82D9FF0BDDC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049BC07-A0ED-46BB-9D04-8681C59E59C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76D2A16-EF88-4994-8A0F-881A7012782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4BF68C9F-47A6-46A7-9C29-F0683FB27DA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D1C2B04-74B5-4700-A7EB-3201E68793C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313D98A-0034-4830-ABC5-DCBCBA0837C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F5977F6-8705-4ABC-BD4B-66EB2A74A46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id="{EED85018-43BB-4E21-AE42-6AA8F1064CA7}"/>
            </a:ext>
          </a:extLst>
        </xdr:cNvPr>
        <xdr:cNvCxnSpPr/>
      </xdr:nvCxnSpPr>
      <xdr:spPr>
        <a:xfrm flipV="1">
          <a:off x="10476865" y="173050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id="{006CF84C-36E6-40CC-A542-3A18CEBCC0A0}"/>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id="{5DDAA331-AA68-4214-AADD-49D8BD5285D2}"/>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106697</xdr:rowOff>
    </xdr:from>
    <xdr:ext cx="469744" cy="259045"/>
    <xdr:sp macro="" textlink="">
      <xdr:nvSpPr>
        <xdr:cNvPr id="464" name="【市民会館】&#10;一人当たり面積最大値テキスト">
          <a:extLst>
            <a:ext uri="{FF2B5EF4-FFF2-40B4-BE49-F238E27FC236}">
              <a16:creationId xmlns:a16="http://schemas.microsoft.com/office/drawing/2014/main" id="{A17CA1A8-C384-449F-BF37-8267F9A788B5}"/>
            </a:ext>
          </a:extLst>
        </xdr:cNvPr>
        <xdr:cNvSpPr txBox="1"/>
      </xdr:nvSpPr>
      <xdr:spPr>
        <a:xfrm>
          <a:off x="10515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465" name="直線コネクタ 464">
          <a:extLst>
            <a:ext uri="{FF2B5EF4-FFF2-40B4-BE49-F238E27FC236}">
              <a16:creationId xmlns:a16="http://schemas.microsoft.com/office/drawing/2014/main" id="{9E3A55AF-0629-4789-B111-1E696B1EEE53}"/>
            </a:ext>
          </a:extLst>
        </xdr:cNvPr>
        <xdr:cNvCxnSpPr/>
      </xdr:nvCxnSpPr>
      <xdr:spPr>
        <a:xfrm>
          <a:off x="10388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6" name="【市民会館】&#10;一人当たり面積平均値テキスト">
          <a:extLst>
            <a:ext uri="{FF2B5EF4-FFF2-40B4-BE49-F238E27FC236}">
              <a16:creationId xmlns:a16="http://schemas.microsoft.com/office/drawing/2014/main" id="{112660EE-D9CC-490D-8C6C-B2CDE5CADB39}"/>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7" name="フローチャート: 判断 466">
          <a:extLst>
            <a:ext uri="{FF2B5EF4-FFF2-40B4-BE49-F238E27FC236}">
              <a16:creationId xmlns:a16="http://schemas.microsoft.com/office/drawing/2014/main" id="{C35B4832-13EF-42AC-94E9-3DCE31152A7A}"/>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8" name="フローチャート: 判断 467">
          <a:extLst>
            <a:ext uri="{FF2B5EF4-FFF2-40B4-BE49-F238E27FC236}">
              <a16:creationId xmlns:a16="http://schemas.microsoft.com/office/drawing/2014/main" id="{940D5134-6AE8-46BE-A810-B9B1D8FC549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69" name="フローチャート: 判断 468">
          <a:extLst>
            <a:ext uri="{FF2B5EF4-FFF2-40B4-BE49-F238E27FC236}">
              <a16:creationId xmlns:a16="http://schemas.microsoft.com/office/drawing/2014/main" id="{D05445CE-DD94-464D-A3AC-EFAB4B452714}"/>
            </a:ext>
          </a:extLst>
        </xdr:cNvPr>
        <xdr:cNvSpPr/>
      </xdr:nvSpPr>
      <xdr:spPr>
        <a:xfrm>
          <a:off x="869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0" name="フローチャート: 判断 469">
          <a:extLst>
            <a:ext uri="{FF2B5EF4-FFF2-40B4-BE49-F238E27FC236}">
              <a16:creationId xmlns:a16="http://schemas.microsoft.com/office/drawing/2014/main" id="{1891CDA7-48F9-454C-9B8D-535EFB9A3EBA}"/>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71" name="フローチャート: 判断 470">
          <a:extLst>
            <a:ext uri="{FF2B5EF4-FFF2-40B4-BE49-F238E27FC236}">
              <a16:creationId xmlns:a16="http://schemas.microsoft.com/office/drawing/2014/main" id="{7689154D-6AE6-4DF8-8720-98C6B7E3D0D2}"/>
            </a:ext>
          </a:extLst>
        </xdr:cNvPr>
        <xdr:cNvSpPr/>
      </xdr:nvSpPr>
      <xdr:spPr>
        <a:xfrm>
          <a:off x="692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123AB0F-C89C-41CF-A3B0-03D80EF7F79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1E47617-4D0E-4E5E-A728-073653545EA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34ADBA9-5F34-4409-BEAC-2D56E60D3FA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14D08B4-69F6-43B5-AF8C-CE9316729DD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F8405E1-D129-4744-A2D6-95A1589F8BA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77" name="楕円 476">
          <a:extLst>
            <a:ext uri="{FF2B5EF4-FFF2-40B4-BE49-F238E27FC236}">
              <a16:creationId xmlns:a16="http://schemas.microsoft.com/office/drawing/2014/main" id="{9DC20761-D05D-468C-BAD3-D07DB72B20B9}"/>
            </a:ext>
          </a:extLst>
        </xdr:cNvPr>
        <xdr:cNvSpPr/>
      </xdr:nvSpPr>
      <xdr:spPr>
        <a:xfrm>
          <a:off x="10426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76216</xdr:rowOff>
    </xdr:from>
    <xdr:ext cx="469744" cy="259045"/>
    <xdr:sp macro="" textlink="">
      <xdr:nvSpPr>
        <xdr:cNvPr id="478" name="【市民会館】&#10;一人当たり面積該当値テキスト">
          <a:extLst>
            <a:ext uri="{FF2B5EF4-FFF2-40B4-BE49-F238E27FC236}">
              <a16:creationId xmlns:a16="http://schemas.microsoft.com/office/drawing/2014/main" id="{A043E583-8D14-4016-8091-9E8B94087257}"/>
            </a:ext>
          </a:extLst>
        </xdr:cNvPr>
        <xdr:cNvSpPr txBox="1"/>
      </xdr:nvSpPr>
      <xdr:spPr>
        <a:xfrm>
          <a:off x="1051560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79" name="楕円 478">
          <a:extLst>
            <a:ext uri="{FF2B5EF4-FFF2-40B4-BE49-F238E27FC236}">
              <a16:creationId xmlns:a16="http://schemas.microsoft.com/office/drawing/2014/main" id="{39667D39-9AA9-41C1-AC1C-2E924849B233}"/>
            </a:ext>
          </a:extLst>
        </xdr:cNvPr>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148589</xdr:rowOff>
    </xdr:from>
    <xdr:to>
      <xdr:col>55</xdr:col>
      <xdr:colOff>0</xdr:colOff>
      <xdr:row>105</xdr:row>
      <xdr:rowOff>163830</xdr:rowOff>
    </xdr:to>
    <xdr:cxnSp macro="">
      <xdr:nvCxnSpPr>
        <xdr:cNvPr id="480" name="直線コネクタ 479">
          <a:extLst>
            <a:ext uri="{FF2B5EF4-FFF2-40B4-BE49-F238E27FC236}">
              <a16:creationId xmlns:a16="http://schemas.microsoft.com/office/drawing/2014/main" id="{4563FCC8-F289-49F6-8DFB-3299EC2D2C4B}"/>
            </a:ext>
          </a:extLst>
        </xdr:cNvPr>
        <xdr:cNvCxnSpPr/>
      </xdr:nvCxnSpPr>
      <xdr:spPr>
        <a:xfrm flipV="1">
          <a:off x="9639300" y="181508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71120</xdr:rowOff>
    </xdr:from>
    <xdr:to>
      <xdr:col>46</xdr:col>
      <xdr:colOff>38100</xdr:colOff>
      <xdr:row>107</xdr:row>
      <xdr:rowOff>1270</xdr:rowOff>
    </xdr:to>
    <xdr:sp macro="" textlink="">
      <xdr:nvSpPr>
        <xdr:cNvPr id="481" name="楕円 480">
          <a:extLst>
            <a:ext uri="{FF2B5EF4-FFF2-40B4-BE49-F238E27FC236}">
              <a16:creationId xmlns:a16="http://schemas.microsoft.com/office/drawing/2014/main" id="{0560D5A6-4F3B-4B7A-A6F7-E8E76704FCDA}"/>
            </a:ext>
          </a:extLst>
        </xdr:cNvPr>
        <xdr:cNvSpPr/>
      </xdr:nvSpPr>
      <xdr:spPr>
        <a:xfrm>
          <a:off x="8699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106</xdr:row>
      <xdr:rowOff>121920</xdr:rowOff>
    </xdr:to>
    <xdr:cxnSp macro="">
      <xdr:nvCxnSpPr>
        <xdr:cNvPr id="482" name="直線コネクタ 481">
          <a:extLst>
            <a:ext uri="{FF2B5EF4-FFF2-40B4-BE49-F238E27FC236}">
              <a16:creationId xmlns:a16="http://schemas.microsoft.com/office/drawing/2014/main" id="{9164EDD8-298B-4663-BD54-EBDF72B803F2}"/>
            </a:ext>
          </a:extLst>
        </xdr:cNvPr>
        <xdr:cNvCxnSpPr/>
      </xdr:nvCxnSpPr>
      <xdr:spPr>
        <a:xfrm flipV="1">
          <a:off x="8750300" y="18166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71120</xdr:rowOff>
    </xdr:from>
    <xdr:to>
      <xdr:col>41</xdr:col>
      <xdr:colOff>101600</xdr:colOff>
      <xdr:row>107</xdr:row>
      <xdr:rowOff>1270</xdr:rowOff>
    </xdr:to>
    <xdr:sp macro="" textlink="">
      <xdr:nvSpPr>
        <xdr:cNvPr id="483" name="楕円 482">
          <a:extLst>
            <a:ext uri="{FF2B5EF4-FFF2-40B4-BE49-F238E27FC236}">
              <a16:creationId xmlns:a16="http://schemas.microsoft.com/office/drawing/2014/main" id="{FB7AB7F5-8F9D-43AC-8BD2-28D991A9C054}"/>
            </a:ext>
          </a:extLst>
        </xdr:cNvPr>
        <xdr:cNvSpPr/>
      </xdr:nvSpPr>
      <xdr:spPr>
        <a:xfrm>
          <a:off x="781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121920</xdr:rowOff>
    </xdr:from>
    <xdr:to>
      <xdr:col>45</xdr:col>
      <xdr:colOff>177800</xdr:colOff>
      <xdr:row>106</xdr:row>
      <xdr:rowOff>121920</xdr:rowOff>
    </xdr:to>
    <xdr:cxnSp macro="">
      <xdr:nvCxnSpPr>
        <xdr:cNvPr id="484" name="直線コネクタ 483">
          <a:extLst>
            <a:ext uri="{FF2B5EF4-FFF2-40B4-BE49-F238E27FC236}">
              <a16:creationId xmlns:a16="http://schemas.microsoft.com/office/drawing/2014/main" id="{E86DD438-A808-451E-90B9-3F22A71A9024}"/>
            </a:ext>
          </a:extLst>
        </xdr:cNvPr>
        <xdr:cNvCxnSpPr/>
      </xdr:nvCxnSpPr>
      <xdr:spPr>
        <a:xfrm>
          <a:off x="7861300" y="1829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85" name="楕円 484">
          <a:extLst>
            <a:ext uri="{FF2B5EF4-FFF2-40B4-BE49-F238E27FC236}">
              <a16:creationId xmlns:a16="http://schemas.microsoft.com/office/drawing/2014/main" id="{87E90143-E217-4D42-813A-6E9D0AEE9E61}"/>
            </a:ext>
          </a:extLst>
        </xdr:cNvPr>
        <xdr:cNvSpPr/>
      </xdr:nvSpPr>
      <xdr:spPr>
        <a:xfrm>
          <a:off x="6921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121920</xdr:rowOff>
    </xdr:from>
    <xdr:to>
      <xdr:col>41</xdr:col>
      <xdr:colOff>50800</xdr:colOff>
      <xdr:row>106</xdr:row>
      <xdr:rowOff>129539</xdr:rowOff>
    </xdr:to>
    <xdr:cxnSp macro="">
      <xdr:nvCxnSpPr>
        <xdr:cNvPr id="486" name="直線コネクタ 485">
          <a:extLst>
            <a:ext uri="{FF2B5EF4-FFF2-40B4-BE49-F238E27FC236}">
              <a16:creationId xmlns:a16="http://schemas.microsoft.com/office/drawing/2014/main" id="{AA98CFB6-693B-407E-860D-F1046096C09C}"/>
            </a:ext>
          </a:extLst>
        </xdr:cNvPr>
        <xdr:cNvCxnSpPr/>
      </xdr:nvCxnSpPr>
      <xdr:spPr>
        <a:xfrm flipV="1">
          <a:off x="6972300" y="1829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7" name="n_1aveValue【市民会館】&#10;一人当たり面積">
          <a:extLst>
            <a:ext uri="{FF2B5EF4-FFF2-40B4-BE49-F238E27FC236}">
              <a16:creationId xmlns:a16="http://schemas.microsoft.com/office/drawing/2014/main" id="{997B8F87-CAE7-4CCA-937A-92BC1B783EC7}"/>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88" name="n_2aveValue【市民会館】&#10;一人当たり面積">
          <a:extLst>
            <a:ext uri="{FF2B5EF4-FFF2-40B4-BE49-F238E27FC236}">
              <a16:creationId xmlns:a16="http://schemas.microsoft.com/office/drawing/2014/main" id="{60C46B13-264B-4A0E-9F32-0AAB21064098}"/>
            </a:ext>
          </a:extLst>
        </xdr:cNvPr>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89" name="n_3aveValue【市民会館】&#10;一人当たり面積">
          <a:extLst>
            <a:ext uri="{FF2B5EF4-FFF2-40B4-BE49-F238E27FC236}">
              <a16:creationId xmlns:a16="http://schemas.microsoft.com/office/drawing/2014/main" id="{D424DA6C-70B4-4C08-8EBB-A69ED50F1D33}"/>
            </a:ext>
          </a:extLst>
        </xdr:cNvPr>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490" name="n_4aveValue【市民会館】&#10;一人当たり面積">
          <a:extLst>
            <a:ext uri="{FF2B5EF4-FFF2-40B4-BE49-F238E27FC236}">
              <a16:creationId xmlns:a16="http://schemas.microsoft.com/office/drawing/2014/main" id="{AD6011B0-C512-4226-84C1-BF1922EC6EF0}"/>
            </a:ext>
          </a:extLst>
        </xdr:cNvPr>
        <xdr:cNvSpPr txBox="1"/>
      </xdr:nvSpPr>
      <xdr:spPr>
        <a:xfrm>
          <a:off x="6737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91" name="n_1mainValue【市民会館】&#10;一人当たり面積">
          <a:extLst>
            <a:ext uri="{FF2B5EF4-FFF2-40B4-BE49-F238E27FC236}">
              <a16:creationId xmlns:a16="http://schemas.microsoft.com/office/drawing/2014/main" id="{3625846D-8A66-46DA-BB88-A319BA14FDF8}"/>
            </a:ext>
          </a:extLst>
        </xdr:cNvPr>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163847</xdr:rowOff>
    </xdr:from>
    <xdr:ext cx="469744" cy="259045"/>
    <xdr:sp macro="" textlink="">
      <xdr:nvSpPr>
        <xdr:cNvPr id="492" name="n_2mainValue【市民会館】&#10;一人当たり面積">
          <a:extLst>
            <a:ext uri="{FF2B5EF4-FFF2-40B4-BE49-F238E27FC236}">
              <a16:creationId xmlns:a16="http://schemas.microsoft.com/office/drawing/2014/main" id="{61A02767-36F3-4795-9430-100DE8B97719}"/>
            </a:ext>
          </a:extLst>
        </xdr:cNvPr>
        <xdr:cNvSpPr txBox="1"/>
      </xdr:nvSpPr>
      <xdr:spPr>
        <a:xfrm>
          <a:off x="8515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163847</xdr:rowOff>
    </xdr:from>
    <xdr:ext cx="469744" cy="259045"/>
    <xdr:sp macro="" textlink="">
      <xdr:nvSpPr>
        <xdr:cNvPr id="493" name="n_3mainValue【市民会館】&#10;一人当たり面積">
          <a:extLst>
            <a:ext uri="{FF2B5EF4-FFF2-40B4-BE49-F238E27FC236}">
              <a16:creationId xmlns:a16="http://schemas.microsoft.com/office/drawing/2014/main" id="{56156772-EF0F-4D84-B1F1-22BA7716F8C6}"/>
            </a:ext>
          </a:extLst>
        </xdr:cNvPr>
        <xdr:cNvSpPr txBox="1"/>
      </xdr:nvSpPr>
      <xdr:spPr>
        <a:xfrm>
          <a:off x="7626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xdr:rowOff>
    </xdr:from>
    <xdr:ext cx="469744" cy="259045"/>
    <xdr:sp macro="" textlink="">
      <xdr:nvSpPr>
        <xdr:cNvPr id="494" name="n_4mainValue【市民会館】&#10;一人当たり面積">
          <a:extLst>
            <a:ext uri="{FF2B5EF4-FFF2-40B4-BE49-F238E27FC236}">
              <a16:creationId xmlns:a16="http://schemas.microsoft.com/office/drawing/2014/main" id="{88A5E7CA-AA26-4BB6-ABBA-4529366CA1E3}"/>
            </a:ext>
          </a:extLst>
        </xdr:cNvPr>
        <xdr:cNvSpPr txBox="1"/>
      </xdr:nvSpPr>
      <xdr:spPr>
        <a:xfrm>
          <a:off x="6737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12D1C18A-6597-42FC-84AD-2439BDDC89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E73B69F-40E5-45F9-BA48-722118BCAF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C1FA05C0-999F-4032-B0A2-1F0B7A72B7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C9479E8-A72C-4F1B-8DAF-A7A41AFFDA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E493B48-BFBA-4125-AE4A-7DBB89625E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45D50E5-568E-493A-8E3F-F0232B4AA4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8C708C57-9673-4F3B-9DCE-9A67871BB16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DFF3215E-61FF-4E28-B670-96C1D5CF15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4936EAB9-582D-4DA9-8D5E-E67545C010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F862CD6-1EC6-4F7E-BB0D-2E87D2E07FB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2AA273F-D1A4-4987-82AE-F8AB83F2626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5E17C89C-C78E-4EA7-9013-387EE0C72CD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ACB14E72-77E8-4BD1-9284-B24B1B2415C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904C7206-DB7D-4BD0-A1C8-6D85E499403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A41F4B76-5CCA-414D-8DB9-44C2B60E686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A10836E7-985C-4904-9054-C5F3887BA15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ACB8D1F4-82AA-418B-993E-2FEAE0A70C7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B48EDA18-FEDE-473F-B940-8C56007A1DF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3AD7754F-F4E3-4124-998F-7FB01D93F1C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33DC3818-49F6-499F-A17F-B30102BD98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639C0A73-1DF8-42D0-BA8D-76A0E342B1F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AEAA4F7-CD88-4859-A151-CB8E9D7284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DA85DECA-AA30-49A9-83FB-D6D1B25D548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9FB77273-0786-4B28-8296-DC0438636F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519" name="直線コネクタ 518">
          <a:extLst>
            <a:ext uri="{FF2B5EF4-FFF2-40B4-BE49-F238E27FC236}">
              <a16:creationId xmlns:a16="http://schemas.microsoft.com/office/drawing/2014/main" id="{89C090FD-0146-4123-B2C3-C2E316D43235}"/>
            </a:ext>
          </a:extLst>
        </xdr:cNvPr>
        <xdr:cNvCxnSpPr/>
      </xdr:nvCxnSpPr>
      <xdr:spPr>
        <a:xfrm flipV="1">
          <a:off x="16318864" y="580072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BA9F6B27-A7CF-45C4-93B3-6D3FA68AF519}"/>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521" name="直線コネクタ 520">
          <a:extLst>
            <a:ext uri="{FF2B5EF4-FFF2-40B4-BE49-F238E27FC236}">
              <a16:creationId xmlns:a16="http://schemas.microsoft.com/office/drawing/2014/main" id="{01767AE9-9DE5-468F-9D85-360CCBEA2888}"/>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246CA08E-667A-42FD-B101-94FFDBCEBB0D}"/>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23" name="直線コネクタ 522">
          <a:extLst>
            <a:ext uri="{FF2B5EF4-FFF2-40B4-BE49-F238E27FC236}">
              <a16:creationId xmlns:a16="http://schemas.microsoft.com/office/drawing/2014/main" id="{4A8D2DC7-6B1D-4EDD-BA39-2752FD4D76CE}"/>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86377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D5114193-4B3D-4C1A-BD2E-734D8310ED0C}"/>
            </a:ext>
          </a:extLst>
        </xdr:cNvPr>
        <xdr:cNvSpPr txBox="1"/>
      </xdr:nvSpPr>
      <xdr:spPr>
        <a:xfrm>
          <a:off x="16357600" y="625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5" name="フローチャート: 判断 524">
          <a:extLst>
            <a:ext uri="{FF2B5EF4-FFF2-40B4-BE49-F238E27FC236}">
              <a16:creationId xmlns:a16="http://schemas.microsoft.com/office/drawing/2014/main" id="{7C6A407A-C88A-4CBD-B83B-CE7DB51D151F}"/>
            </a:ext>
          </a:extLst>
        </xdr:cNvPr>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26" name="フローチャート: 判断 525">
          <a:extLst>
            <a:ext uri="{FF2B5EF4-FFF2-40B4-BE49-F238E27FC236}">
              <a16:creationId xmlns:a16="http://schemas.microsoft.com/office/drawing/2014/main" id="{64EF04F5-0693-4259-8144-C4A76D61691B}"/>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7" name="フローチャート: 判断 526">
          <a:extLst>
            <a:ext uri="{FF2B5EF4-FFF2-40B4-BE49-F238E27FC236}">
              <a16:creationId xmlns:a16="http://schemas.microsoft.com/office/drawing/2014/main" id="{DBBD0038-AB71-451C-A2FD-7E1618B27282}"/>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28" name="フローチャート: 判断 527">
          <a:extLst>
            <a:ext uri="{FF2B5EF4-FFF2-40B4-BE49-F238E27FC236}">
              <a16:creationId xmlns:a16="http://schemas.microsoft.com/office/drawing/2014/main" id="{0F4D4889-3322-40CE-9185-FBC1B61586DD}"/>
            </a:ext>
          </a:extLst>
        </xdr:cNvPr>
        <xdr:cNvSpPr/>
      </xdr:nvSpPr>
      <xdr:spPr>
        <a:xfrm>
          <a:off x="13652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9" name="フローチャート: 判断 528">
          <a:extLst>
            <a:ext uri="{FF2B5EF4-FFF2-40B4-BE49-F238E27FC236}">
              <a16:creationId xmlns:a16="http://schemas.microsoft.com/office/drawing/2014/main" id="{D882B252-2218-4040-82BA-277E79ED1A6C}"/>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2478573-46E1-47A0-B257-6D584D6B1BF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23E6F4F-DBD3-4BD3-B4F1-9F79B182C4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576F197-6A31-403B-B352-67D1C6ACBFB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4F71948-3BFC-41A8-B390-21FDCF2ECF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CDBE883-A1A3-4EE0-A05F-0BAAF5A9030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73025</xdr:rowOff>
    </xdr:from>
    <xdr:to>
      <xdr:col>85</xdr:col>
      <xdr:colOff>177800</xdr:colOff>
      <xdr:row>41</xdr:row>
      <xdr:rowOff>3175</xdr:rowOff>
    </xdr:to>
    <xdr:sp macro="" textlink="">
      <xdr:nvSpPr>
        <xdr:cNvPr id="535" name="楕円 534">
          <a:extLst>
            <a:ext uri="{FF2B5EF4-FFF2-40B4-BE49-F238E27FC236}">
              <a16:creationId xmlns:a16="http://schemas.microsoft.com/office/drawing/2014/main" id="{5BD8FD6F-10B5-4B6D-B4AC-76013C757080}"/>
            </a:ext>
          </a:extLst>
        </xdr:cNvPr>
        <xdr:cNvSpPr/>
      </xdr:nvSpPr>
      <xdr:spPr>
        <a:xfrm>
          <a:off x="162687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51452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90056D54-BCCE-46E7-96DC-C077D04276B7}"/>
            </a:ext>
          </a:extLst>
        </xdr:cNvPr>
        <xdr:cNvSpPr txBox="1"/>
      </xdr:nvSpPr>
      <xdr:spPr>
        <a:xfrm>
          <a:off x="16357600"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21590</xdr:rowOff>
    </xdr:from>
    <xdr:to>
      <xdr:col>81</xdr:col>
      <xdr:colOff>101600</xdr:colOff>
      <xdr:row>40</xdr:row>
      <xdr:rowOff>123190</xdr:rowOff>
    </xdr:to>
    <xdr:sp macro="" textlink="">
      <xdr:nvSpPr>
        <xdr:cNvPr id="537" name="楕円 536">
          <a:extLst>
            <a:ext uri="{FF2B5EF4-FFF2-40B4-BE49-F238E27FC236}">
              <a16:creationId xmlns:a16="http://schemas.microsoft.com/office/drawing/2014/main" id="{FF9FF795-EA73-4B54-BBE5-8373FDB5601D}"/>
            </a:ext>
          </a:extLst>
        </xdr:cNvPr>
        <xdr:cNvSpPr/>
      </xdr:nvSpPr>
      <xdr:spPr>
        <a:xfrm>
          <a:off x="15430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72390</xdr:rowOff>
    </xdr:from>
    <xdr:to>
      <xdr:col>85</xdr:col>
      <xdr:colOff>127000</xdr:colOff>
      <xdr:row>40</xdr:row>
      <xdr:rowOff>123825</xdr:rowOff>
    </xdr:to>
    <xdr:cxnSp macro="">
      <xdr:nvCxnSpPr>
        <xdr:cNvPr id="538" name="直線コネクタ 537">
          <a:extLst>
            <a:ext uri="{FF2B5EF4-FFF2-40B4-BE49-F238E27FC236}">
              <a16:creationId xmlns:a16="http://schemas.microsoft.com/office/drawing/2014/main" id="{E76A1A80-0B38-41A9-BD6A-82ED7AF841DF}"/>
            </a:ext>
          </a:extLst>
        </xdr:cNvPr>
        <xdr:cNvCxnSpPr/>
      </xdr:nvCxnSpPr>
      <xdr:spPr>
        <a:xfrm>
          <a:off x="15481300" y="69303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143510</xdr:rowOff>
    </xdr:from>
    <xdr:to>
      <xdr:col>76</xdr:col>
      <xdr:colOff>165100</xdr:colOff>
      <xdr:row>40</xdr:row>
      <xdr:rowOff>73660</xdr:rowOff>
    </xdr:to>
    <xdr:sp macro="" textlink="">
      <xdr:nvSpPr>
        <xdr:cNvPr id="539" name="楕円 538">
          <a:extLst>
            <a:ext uri="{FF2B5EF4-FFF2-40B4-BE49-F238E27FC236}">
              <a16:creationId xmlns:a16="http://schemas.microsoft.com/office/drawing/2014/main" id="{2B197EBE-75D7-44C7-8DF6-762DE1570E73}"/>
            </a:ext>
          </a:extLst>
        </xdr:cNvPr>
        <xdr:cNvSpPr/>
      </xdr:nvSpPr>
      <xdr:spPr>
        <a:xfrm>
          <a:off x="14541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22860</xdr:rowOff>
    </xdr:from>
    <xdr:to>
      <xdr:col>81</xdr:col>
      <xdr:colOff>50800</xdr:colOff>
      <xdr:row>40</xdr:row>
      <xdr:rowOff>72390</xdr:rowOff>
    </xdr:to>
    <xdr:cxnSp macro="">
      <xdr:nvCxnSpPr>
        <xdr:cNvPr id="540" name="直線コネクタ 539">
          <a:extLst>
            <a:ext uri="{FF2B5EF4-FFF2-40B4-BE49-F238E27FC236}">
              <a16:creationId xmlns:a16="http://schemas.microsoft.com/office/drawing/2014/main" id="{717AAAB4-CE15-4479-846B-216D1AEA0E1E}"/>
            </a:ext>
          </a:extLst>
        </xdr:cNvPr>
        <xdr:cNvCxnSpPr/>
      </xdr:nvCxnSpPr>
      <xdr:spPr>
        <a:xfrm>
          <a:off x="14592300" y="68808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92075</xdr:rowOff>
    </xdr:from>
    <xdr:to>
      <xdr:col>72</xdr:col>
      <xdr:colOff>38100</xdr:colOff>
      <xdr:row>40</xdr:row>
      <xdr:rowOff>22225</xdr:rowOff>
    </xdr:to>
    <xdr:sp macro="" textlink="">
      <xdr:nvSpPr>
        <xdr:cNvPr id="541" name="楕円 540">
          <a:extLst>
            <a:ext uri="{FF2B5EF4-FFF2-40B4-BE49-F238E27FC236}">
              <a16:creationId xmlns:a16="http://schemas.microsoft.com/office/drawing/2014/main" id="{28C64B9A-73E3-45F3-8696-0AD9DA373CAB}"/>
            </a:ext>
          </a:extLst>
        </xdr:cNvPr>
        <xdr:cNvSpPr/>
      </xdr:nvSpPr>
      <xdr:spPr>
        <a:xfrm>
          <a:off x="13652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142875</xdr:rowOff>
    </xdr:from>
    <xdr:to>
      <xdr:col>76</xdr:col>
      <xdr:colOff>114300</xdr:colOff>
      <xdr:row>40</xdr:row>
      <xdr:rowOff>22860</xdr:rowOff>
    </xdr:to>
    <xdr:cxnSp macro="">
      <xdr:nvCxnSpPr>
        <xdr:cNvPr id="542" name="直線コネクタ 541">
          <a:extLst>
            <a:ext uri="{FF2B5EF4-FFF2-40B4-BE49-F238E27FC236}">
              <a16:creationId xmlns:a16="http://schemas.microsoft.com/office/drawing/2014/main" id="{9376BCD1-0308-4AFD-9483-86767BE86DC0}"/>
            </a:ext>
          </a:extLst>
        </xdr:cNvPr>
        <xdr:cNvCxnSpPr/>
      </xdr:nvCxnSpPr>
      <xdr:spPr>
        <a:xfrm>
          <a:off x="13703300" y="68294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40640</xdr:rowOff>
    </xdr:from>
    <xdr:to>
      <xdr:col>67</xdr:col>
      <xdr:colOff>101600</xdr:colOff>
      <xdr:row>39</xdr:row>
      <xdr:rowOff>142240</xdr:rowOff>
    </xdr:to>
    <xdr:sp macro="" textlink="">
      <xdr:nvSpPr>
        <xdr:cNvPr id="543" name="楕円 542">
          <a:extLst>
            <a:ext uri="{FF2B5EF4-FFF2-40B4-BE49-F238E27FC236}">
              <a16:creationId xmlns:a16="http://schemas.microsoft.com/office/drawing/2014/main" id="{F1736C8F-9363-4920-A71C-2A0FD7D43A3A}"/>
            </a:ext>
          </a:extLst>
        </xdr:cNvPr>
        <xdr:cNvSpPr/>
      </xdr:nvSpPr>
      <xdr:spPr>
        <a:xfrm>
          <a:off x="1276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91440</xdr:rowOff>
    </xdr:from>
    <xdr:to>
      <xdr:col>71</xdr:col>
      <xdr:colOff>177800</xdr:colOff>
      <xdr:row>39</xdr:row>
      <xdr:rowOff>142875</xdr:rowOff>
    </xdr:to>
    <xdr:cxnSp macro="">
      <xdr:nvCxnSpPr>
        <xdr:cNvPr id="544" name="直線コネクタ 543">
          <a:extLst>
            <a:ext uri="{FF2B5EF4-FFF2-40B4-BE49-F238E27FC236}">
              <a16:creationId xmlns:a16="http://schemas.microsoft.com/office/drawing/2014/main" id="{BA2F4603-2900-4DD3-9EF9-B36233DF087B}"/>
            </a:ext>
          </a:extLst>
        </xdr:cNvPr>
        <xdr:cNvCxnSpPr/>
      </xdr:nvCxnSpPr>
      <xdr:spPr>
        <a:xfrm>
          <a:off x="12814300" y="67779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33037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9A8690BC-8DE9-45AB-9332-480F6AC89792}"/>
            </a:ext>
          </a:extLst>
        </xdr:cNvPr>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1B675CD-51CD-40DA-B136-B37C0193EBC0}"/>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156862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10152E4D-7CA3-49F7-B90C-63B2F91B9B17}"/>
            </a:ext>
          </a:extLst>
        </xdr:cNvPr>
        <xdr:cNvSpPr txBox="1"/>
      </xdr:nvSpPr>
      <xdr:spPr>
        <a:xfrm>
          <a:off x="13500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CDAB59A0-347C-4772-A900-95008C1D41AF}"/>
            </a:ext>
          </a:extLst>
        </xdr:cNvPr>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114317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F0C4E6DD-4EB3-42E0-8E0D-6CAACCB87CF5}"/>
            </a:ext>
          </a:extLst>
        </xdr:cNvPr>
        <xdr:cNvSpPr txBox="1"/>
      </xdr:nvSpPr>
      <xdr:spPr>
        <a:xfrm>
          <a:off x="152660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64787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A643C238-D096-44B8-8A8D-EA0A2A67B78D}"/>
            </a:ext>
          </a:extLst>
        </xdr:cNvPr>
        <xdr:cNvSpPr txBox="1"/>
      </xdr:nvSpPr>
      <xdr:spPr>
        <a:xfrm>
          <a:off x="1438974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13352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1A85CE00-1E40-4AE0-9EDA-2448B069CD0E}"/>
            </a:ext>
          </a:extLst>
        </xdr:cNvPr>
        <xdr:cNvSpPr txBox="1"/>
      </xdr:nvSpPr>
      <xdr:spPr>
        <a:xfrm>
          <a:off x="13500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133367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4BCD4A0B-8278-458F-8239-6EC6E7D8B56D}"/>
            </a:ext>
          </a:extLst>
        </xdr:cNvPr>
        <xdr:cNvSpPr txBox="1"/>
      </xdr:nvSpPr>
      <xdr:spPr>
        <a:xfrm>
          <a:off x="12611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2E67BE2-D3ED-4C8E-8D3E-117CEECBB6E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FC5C203F-22B5-43B0-B7AF-966E89C510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C2242A3-81D3-4300-8260-60CC7E84E0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C5F8B86F-F3DE-422B-8EA6-28587CCC07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C5B21A9E-3A77-4DF3-932A-535F58AB3D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14E486D-088F-4E13-B0CD-864E17F1A7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4FFCBC5E-2D47-4D2B-901C-ADFEF77F94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83232467-2501-460D-8418-B99127FE50F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2F6EE4D-76EF-4482-A2D9-9841F7C7D9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A374D58-46F8-4466-99EF-F01118A404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76D181CE-F44B-49C6-B973-5434146FC63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6BA994A7-CAE7-4043-A61F-6121C1531D4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9925AD53-9F61-4CDB-9CEA-DC0852FF4F1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2DB6FF55-205E-4D3A-B8CC-B1B4D10FAB69}"/>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1F9B1AD5-3302-4445-BD4C-F9BEC680AF5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9FDCA4B6-96AA-4BE8-92E9-C12F1AF62D7D}"/>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A04951E4-760B-417C-B9EA-C00B517B922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6002BAE7-D869-4E5E-A864-D327851DD5EA}"/>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C4B17BCB-5C1A-4DD4-8F33-14AA36B954B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42B009B3-8BF3-404B-834F-EAFF058AC03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71797B23-5EE9-4653-AF7E-BA0DEBED58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6BEE29A-A12B-4266-95D8-5CE1A2612CE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1527E28F-38ED-47B0-8234-73A9271EDF5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576" name="直線コネクタ 575">
          <a:extLst>
            <a:ext uri="{FF2B5EF4-FFF2-40B4-BE49-F238E27FC236}">
              <a16:creationId xmlns:a16="http://schemas.microsoft.com/office/drawing/2014/main" id="{E95F8604-B136-4D77-8E1F-799A7B9B8B3D}"/>
            </a:ext>
          </a:extLst>
        </xdr:cNvPr>
        <xdr:cNvCxnSpPr/>
      </xdr:nvCxnSpPr>
      <xdr:spPr>
        <a:xfrm flipV="1">
          <a:off x="22160864" y="5647703"/>
          <a:ext cx="0" cy="142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45128</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F6932E14-3F05-43F1-B3B9-DD09F77519FD}"/>
            </a:ext>
          </a:extLst>
        </xdr:cNvPr>
        <xdr:cNvSpPr txBox="1"/>
      </xdr:nvSpPr>
      <xdr:spPr>
        <a:xfrm>
          <a:off x="22199600" y="70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578" name="直線コネクタ 577">
          <a:extLst>
            <a:ext uri="{FF2B5EF4-FFF2-40B4-BE49-F238E27FC236}">
              <a16:creationId xmlns:a16="http://schemas.microsoft.com/office/drawing/2014/main" id="{50D16E41-56B9-4B55-83D8-7D63D6C26FD1}"/>
            </a:ext>
          </a:extLst>
        </xdr:cNvPr>
        <xdr:cNvCxnSpPr/>
      </xdr:nvCxnSpPr>
      <xdr:spPr>
        <a:xfrm>
          <a:off x="22072600" y="70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107980</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6B81192F-BF3F-4064-BD55-C9A63CEDFD68}"/>
            </a:ext>
          </a:extLst>
        </xdr:cNvPr>
        <xdr:cNvSpPr txBox="1"/>
      </xdr:nvSpPr>
      <xdr:spPr>
        <a:xfrm>
          <a:off x="22199600" y="54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580" name="直線コネクタ 579">
          <a:extLst>
            <a:ext uri="{FF2B5EF4-FFF2-40B4-BE49-F238E27FC236}">
              <a16:creationId xmlns:a16="http://schemas.microsoft.com/office/drawing/2014/main" id="{C475E748-0467-420B-AAB4-D7A819F7BF98}"/>
            </a:ext>
          </a:extLst>
        </xdr:cNvPr>
        <xdr:cNvCxnSpPr/>
      </xdr:nvCxnSpPr>
      <xdr:spPr>
        <a:xfrm>
          <a:off x="22072600" y="564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124134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3C1E9591-5DDE-4E8F-9671-FF8A11F727D4}"/>
            </a:ext>
          </a:extLst>
        </xdr:cNvPr>
        <xdr:cNvSpPr txBox="1"/>
      </xdr:nvSpPr>
      <xdr:spPr>
        <a:xfrm>
          <a:off x="22199600" y="6124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582" name="フローチャート: 判断 581">
          <a:extLst>
            <a:ext uri="{FF2B5EF4-FFF2-40B4-BE49-F238E27FC236}">
              <a16:creationId xmlns:a16="http://schemas.microsoft.com/office/drawing/2014/main" id="{EF31AB78-5B77-40A2-A3E1-BABA9CC7D39E}"/>
            </a:ext>
          </a:extLst>
        </xdr:cNvPr>
        <xdr:cNvSpPr/>
      </xdr:nvSpPr>
      <xdr:spPr>
        <a:xfrm>
          <a:off x="22110700" y="62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583" name="フローチャート: 判断 582">
          <a:extLst>
            <a:ext uri="{FF2B5EF4-FFF2-40B4-BE49-F238E27FC236}">
              <a16:creationId xmlns:a16="http://schemas.microsoft.com/office/drawing/2014/main" id="{4CA4CC04-9939-475C-AD9C-5C278D6F6285}"/>
            </a:ext>
          </a:extLst>
        </xdr:cNvPr>
        <xdr:cNvSpPr/>
      </xdr:nvSpPr>
      <xdr:spPr>
        <a:xfrm>
          <a:off x="21272500" y="62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116091</xdr:rowOff>
    </xdr:from>
    <xdr:to>
      <xdr:col>107</xdr:col>
      <xdr:colOff>101600</xdr:colOff>
      <xdr:row>37</xdr:row>
      <xdr:rowOff>46241</xdr:rowOff>
    </xdr:to>
    <xdr:sp macro="" textlink="">
      <xdr:nvSpPr>
        <xdr:cNvPr id="584" name="フローチャート: 判断 583">
          <a:extLst>
            <a:ext uri="{FF2B5EF4-FFF2-40B4-BE49-F238E27FC236}">
              <a16:creationId xmlns:a16="http://schemas.microsoft.com/office/drawing/2014/main" id="{0C402211-8847-4358-A0AF-D953ECD40A7D}"/>
            </a:ext>
          </a:extLst>
        </xdr:cNvPr>
        <xdr:cNvSpPr/>
      </xdr:nvSpPr>
      <xdr:spPr>
        <a:xfrm>
          <a:off x="20383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10008</xdr:rowOff>
    </xdr:from>
    <xdr:to>
      <xdr:col>102</xdr:col>
      <xdr:colOff>165100</xdr:colOff>
      <xdr:row>37</xdr:row>
      <xdr:rowOff>111608</xdr:rowOff>
    </xdr:to>
    <xdr:sp macro="" textlink="">
      <xdr:nvSpPr>
        <xdr:cNvPr id="585" name="フローチャート: 判断 584">
          <a:extLst>
            <a:ext uri="{FF2B5EF4-FFF2-40B4-BE49-F238E27FC236}">
              <a16:creationId xmlns:a16="http://schemas.microsoft.com/office/drawing/2014/main" id="{36B59E22-AF4D-4295-9BD3-4ED8EC15447A}"/>
            </a:ext>
          </a:extLst>
        </xdr:cNvPr>
        <xdr:cNvSpPr/>
      </xdr:nvSpPr>
      <xdr:spPr>
        <a:xfrm>
          <a:off x="19494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90386</xdr:rowOff>
    </xdr:from>
    <xdr:to>
      <xdr:col>98</xdr:col>
      <xdr:colOff>38100</xdr:colOff>
      <xdr:row>38</xdr:row>
      <xdr:rowOff>20536</xdr:rowOff>
    </xdr:to>
    <xdr:sp macro="" textlink="">
      <xdr:nvSpPr>
        <xdr:cNvPr id="586" name="フローチャート: 判断 585">
          <a:extLst>
            <a:ext uri="{FF2B5EF4-FFF2-40B4-BE49-F238E27FC236}">
              <a16:creationId xmlns:a16="http://schemas.microsoft.com/office/drawing/2014/main" id="{1F5B34C2-B993-4360-8046-EC373134C8C4}"/>
            </a:ext>
          </a:extLst>
        </xdr:cNvPr>
        <xdr:cNvSpPr/>
      </xdr:nvSpPr>
      <xdr:spPr>
        <a:xfrm>
          <a:off x="18605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AE55BD8-59E4-4AD1-AC8E-61EF5FC9C4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017E3CA-4611-4EF4-B955-07BC534B78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41F8AE3-DA61-43B7-BA60-0B3F4A4768A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08B16D0-935C-4A39-99A8-E19132D7811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2F5A61D-FFBB-4629-A6D9-784FDB6FB2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161951</xdr:rowOff>
    </xdr:from>
    <xdr:to>
      <xdr:col>116</xdr:col>
      <xdr:colOff>114300</xdr:colOff>
      <xdr:row>41</xdr:row>
      <xdr:rowOff>92101</xdr:rowOff>
    </xdr:to>
    <xdr:sp macro="" textlink="">
      <xdr:nvSpPr>
        <xdr:cNvPr id="592" name="楕円 591">
          <a:extLst>
            <a:ext uri="{FF2B5EF4-FFF2-40B4-BE49-F238E27FC236}">
              <a16:creationId xmlns:a16="http://schemas.microsoft.com/office/drawing/2014/main" id="{2DA5C39B-6907-4C44-AB7F-D947F2608874}"/>
            </a:ext>
          </a:extLst>
        </xdr:cNvPr>
        <xdr:cNvSpPr/>
      </xdr:nvSpPr>
      <xdr:spPr>
        <a:xfrm>
          <a:off x="22110700" y="70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76878</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CAFF2314-003D-4F9E-9D8C-4BC435AB9B19}"/>
            </a:ext>
          </a:extLst>
        </xdr:cNvPr>
        <xdr:cNvSpPr txBox="1"/>
      </xdr:nvSpPr>
      <xdr:spPr>
        <a:xfrm>
          <a:off x="22199600" y="693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162954</xdr:rowOff>
    </xdr:from>
    <xdr:to>
      <xdr:col>112</xdr:col>
      <xdr:colOff>38100</xdr:colOff>
      <xdr:row>41</xdr:row>
      <xdr:rowOff>93104</xdr:rowOff>
    </xdr:to>
    <xdr:sp macro="" textlink="">
      <xdr:nvSpPr>
        <xdr:cNvPr id="594" name="楕円 593">
          <a:extLst>
            <a:ext uri="{FF2B5EF4-FFF2-40B4-BE49-F238E27FC236}">
              <a16:creationId xmlns:a16="http://schemas.microsoft.com/office/drawing/2014/main" id="{0B31D7E6-D500-4A27-8818-F6D739E507ED}"/>
            </a:ext>
          </a:extLst>
        </xdr:cNvPr>
        <xdr:cNvSpPr/>
      </xdr:nvSpPr>
      <xdr:spPr>
        <a:xfrm>
          <a:off x="21272500" y="702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41301</xdr:rowOff>
    </xdr:from>
    <xdr:to>
      <xdr:col>116</xdr:col>
      <xdr:colOff>63500</xdr:colOff>
      <xdr:row>41</xdr:row>
      <xdr:rowOff>42304</xdr:rowOff>
    </xdr:to>
    <xdr:cxnSp macro="">
      <xdr:nvCxnSpPr>
        <xdr:cNvPr id="595" name="直線コネクタ 594">
          <a:extLst>
            <a:ext uri="{FF2B5EF4-FFF2-40B4-BE49-F238E27FC236}">
              <a16:creationId xmlns:a16="http://schemas.microsoft.com/office/drawing/2014/main" id="{058EBA90-09F6-4237-AC33-C69BF8E4AA92}"/>
            </a:ext>
          </a:extLst>
        </xdr:cNvPr>
        <xdr:cNvCxnSpPr/>
      </xdr:nvCxnSpPr>
      <xdr:spPr>
        <a:xfrm flipV="1">
          <a:off x="21323300" y="7070751"/>
          <a:ext cx="8382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163906</xdr:rowOff>
    </xdr:from>
    <xdr:to>
      <xdr:col>107</xdr:col>
      <xdr:colOff>101600</xdr:colOff>
      <xdr:row>41</xdr:row>
      <xdr:rowOff>94056</xdr:rowOff>
    </xdr:to>
    <xdr:sp macro="" textlink="">
      <xdr:nvSpPr>
        <xdr:cNvPr id="596" name="楕円 595">
          <a:extLst>
            <a:ext uri="{FF2B5EF4-FFF2-40B4-BE49-F238E27FC236}">
              <a16:creationId xmlns:a16="http://schemas.microsoft.com/office/drawing/2014/main" id="{E8F04572-EF0B-48DB-851A-D66AE5F8FAD1}"/>
            </a:ext>
          </a:extLst>
        </xdr:cNvPr>
        <xdr:cNvSpPr/>
      </xdr:nvSpPr>
      <xdr:spPr>
        <a:xfrm>
          <a:off x="20383500" y="70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42304</xdr:rowOff>
    </xdr:from>
    <xdr:to>
      <xdr:col>111</xdr:col>
      <xdr:colOff>177800</xdr:colOff>
      <xdr:row>41</xdr:row>
      <xdr:rowOff>43256</xdr:rowOff>
    </xdr:to>
    <xdr:cxnSp macro="">
      <xdr:nvCxnSpPr>
        <xdr:cNvPr id="597" name="直線コネクタ 596">
          <a:extLst>
            <a:ext uri="{FF2B5EF4-FFF2-40B4-BE49-F238E27FC236}">
              <a16:creationId xmlns:a16="http://schemas.microsoft.com/office/drawing/2014/main" id="{FE9E18E4-DE0A-401D-BE43-3C53AED1DE0A}"/>
            </a:ext>
          </a:extLst>
        </xdr:cNvPr>
        <xdr:cNvCxnSpPr/>
      </xdr:nvCxnSpPr>
      <xdr:spPr>
        <a:xfrm flipV="1">
          <a:off x="20434300" y="707175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164287</xdr:rowOff>
    </xdr:from>
    <xdr:to>
      <xdr:col>102</xdr:col>
      <xdr:colOff>165100</xdr:colOff>
      <xdr:row>41</xdr:row>
      <xdr:rowOff>94437</xdr:rowOff>
    </xdr:to>
    <xdr:sp macro="" textlink="">
      <xdr:nvSpPr>
        <xdr:cNvPr id="598" name="楕円 597">
          <a:extLst>
            <a:ext uri="{FF2B5EF4-FFF2-40B4-BE49-F238E27FC236}">
              <a16:creationId xmlns:a16="http://schemas.microsoft.com/office/drawing/2014/main" id="{16E27056-3F38-4E31-83DB-97B08E8B9876}"/>
            </a:ext>
          </a:extLst>
        </xdr:cNvPr>
        <xdr:cNvSpPr/>
      </xdr:nvSpPr>
      <xdr:spPr>
        <a:xfrm>
          <a:off x="19494500" y="70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43256</xdr:rowOff>
    </xdr:from>
    <xdr:to>
      <xdr:col>107</xdr:col>
      <xdr:colOff>50800</xdr:colOff>
      <xdr:row>41</xdr:row>
      <xdr:rowOff>43637</xdr:rowOff>
    </xdr:to>
    <xdr:cxnSp macro="">
      <xdr:nvCxnSpPr>
        <xdr:cNvPr id="599" name="直線コネクタ 598">
          <a:extLst>
            <a:ext uri="{FF2B5EF4-FFF2-40B4-BE49-F238E27FC236}">
              <a16:creationId xmlns:a16="http://schemas.microsoft.com/office/drawing/2014/main" id="{ACC2407C-87AD-4972-AEEF-3E2F0DB9693D}"/>
            </a:ext>
          </a:extLst>
        </xdr:cNvPr>
        <xdr:cNvCxnSpPr/>
      </xdr:nvCxnSpPr>
      <xdr:spPr>
        <a:xfrm flipV="1">
          <a:off x="19545300" y="707270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164402</xdr:rowOff>
    </xdr:from>
    <xdr:to>
      <xdr:col>98</xdr:col>
      <xdr:colOff>38100</xdr:colOff>
      <xdr:row>41</xdr:row>
      <xdr:rowOff>94552</xdr:rowOff>
    </xdr:to>
    <xdr:sp macro="" textlink="">
      <xdr:nvSpPr>
        <xdr:cNvPr id="600" name="楕円 599">
          <a:extLst>
            <a:ext uri="{FF2B5EF4-FFF2-40B4-BE49-F238E27FC236}">
              <a16:creationId xmlns:a16="http://schemas.microsoft.com/office/drawing/2014/main" id="{1A2A0F7F-351A-4D0C-9CBF-5BB053BCF954}"/>
            </a:ext>
          </a:extLst>
        </xdr:cNvPr>
        <xdr:cNvSpPr/>
      </xdr:nvSpPr>
      <xdr:spPr>
        <a:xfrm>
          <a:off x="18605500" y="70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43637</xdr:rowOff>
    </xdr:from>
    <xdr:to>
      <xdr:col>102</xdr:col>
      <xdr:colOff>114300</xdr:colOff>
      <xdr:row>41</xdr:row>
      <xdr:rowOff>43752</xdr:rowOff>
    </xdr:to>
    <xdr:cxnSp macro="">
      <xdr:nvCxnSpPr>
        <xdr:cNvPr id="601" name="直線コネクタ 600">
          <a:extLst>
            <a:ext uri="{FF2B5EF4-FFF2-40B4-BE49-F238E27FC236}">
              <a16:creationId xmlns:a16="http://schemas.microsoft.com/office/drawing/2014/main" id="{B2D98A5A-2D07-482A-B554-8F47482BE37E}"/>
            </a:ext>
          </a:extLst>
        </xdr:cNvPr>
        <xdr:cNvCxnSpPr/>
      </xdr:nvCxnSpPr>
      <xdr:spPr>
        <a:xfrm flipV="1">
          <a:off x="18656300" y="707308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72902</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D71AFDFF-3075-4A5A-873A-AE6604968726}"/>
            </a:ext>
          </a:extLst>
        </xdr:cNvPr>
        <xdr:cNvSpPr txBox="1"/>
      </xdr:nvSpPr>
      <xdr:spPr>
        <a:xfrm>
          <a:off x="21043411" y="607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62768</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B656E108-F86D-476D-B6F8-4378DA22A245}"/>
            </a:ext>
          </a:extLst>
        </xdr:cNvPr>
        <xdr:cNvSpPr txBox="1"/>
      </xdr:nvSpPr>
      <xdr:spPr>
        <a:xfrm>
          <a:off x="20167111" y="60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128135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21463A10-343F-4AC3-A88C-B462CBFD5C19}"/>
            </a:ext>
          </a:extLst>
        </xdr:cNvPr>
        <xdr:cNvSpPr txBox="1"/>
      </xdr:nvSpPr>
      <xdr:spPr>
        <a:xfrm>
          <a:off x="192781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37063</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20810416-4EAD-4DC7-ABC4-82CAC6D332F7}"/>
            </a:ext>
          </a:extLst>
        </xdr:cNvPr>
        <xdr:cNvSpPr txBox="1"/>
      </xdr:nvSpPr>
      <xdr:spPr>
        <a:xfrm>
          <a:off x="18389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84231</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740B85B3-2608-4529-A7A7-B81DCC288A55}"/>
            </a:ext>
          </a:extLst>
        </xdr:cNvPr>
        <xdr:cNvSpPr txBox="1"/>
      </xdr:nvSpPr>
      <xdr:spPr>
        <a:xfrm>
          <a:off x="21043411" y="711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85183</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4FA29619-CF13-48B8-9EDC-9BF432A8CDB5}"/>
            </a:ext>
          </a:extLst>
        </xdr:cNvPr>
        <xdr:cNvSpPr txBox="1"/>
      </xdr:nvSpPr>
      <xdr:spPr>
        <a:xfrm>
          <a:off x="20167111" y="71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85564</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55F9AD32-5317-4AD0-AAF7-EDD32F7ED4AE}"/>
            </a:ext>
          </a:extLst>
        </xdr:cNvPr>
        <xdr:cNvSpPr txBox="1"/>
      </xdr:nvSpPr>
      <xdr:spPr>
        <a:xfrm>
          <a:off x="19278111" y="71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85679</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E3AD41A9-D5AE-47C4-83FB-EDDA74956AA4}"/>
            </a:ext>
          </a:extLst>
        </xdr:cNvPr>
        <xdr:cNvSpPr txBox="1"/>
      </xdr:nvSpPr>
      <xdr:spPr>
        <a:xfrm>
          <a:off x="18389111" y="711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ADD1BD86-47C2-45F4-9D8D-E1CD30062F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A0D74C47-9210-498E-A190-350F953FD5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428B0AF0-26C0-4491-BCAE-3B5AF8958C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458B78D4-D84E-412F-BF2C-E6BEB3DE07D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CA3FC83B-9B1C-4DBE-9A08-00045C9761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6A578818-7CB2-4898-8D9E-53D4AF61ED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15EF3869-55A9-4F38-BB05-7DAAEB70DD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4D8FA605-7A24-465B-89AE-5C12898AF35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651A6E1B-404B-4F8C-A854-3D2EF034352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597956E6-A817-420F-AB10-F7C129F9240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2201A028-A1FB-4D6C-8C96-D0B6B86C25C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3DB45D8C-4843-41D0-9CF7-CFEE31B52A4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81D102C6-EA90-4E2A-8164-C073566C40B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55AC3161-FE16-42FF-B78C-A84787A0050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46193641-69AB-411C-B286-BA4BC4DA499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E8E4CFBF-D226-4B3C-9DD6-943C16D6518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156BF29F-95FD-4362-8D0A-105A41AF0AB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9DDD0E0B-B2E3-47FE-AFD4-87EED469631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7AC543E2-C600-4460-92C7-2577BE2DF29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6101C0E4-F8DB-4C65-8069-F2D789B929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91A47942-B42C-4F0F-B5F6-BB18028C887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8944CC52-AEF7-4B4A-9CC3-F44A0C73D4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6D9DF07B-63E1-4F1E-8556-63C340166AA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33FCDFC-E671-4A31-9A01-6A359C33C5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634" name="直線コネクタ 633">
          <a:extLst>
            <a:ext uri="{FF2B5EF4-FFF2-40B4-BE49-F238E27FC236}">
              <a16:creationId xmlns:a16="http://schemas.microsoft.com/office/drawing/2014/main" id="{619C0800-7DB8-48B8-92D7-9625746F6417}"/>
            </a:ext>
          </a:extLst>
        </xdr:cNvPr>
        <xdr:cNvCxnSpPr/>
      </xdr:nvCxnSpPr>
      <xdr:spPr>
        <a:xfrm flipV="1">
          <a:off x="16318864" y="9715500"/>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20972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47375353-3932-4F9C-AF6E-703F6DF8AF51}"/>
            </a:ext>
          </a:extLst>
        </xdr:cNvPr>
        <xdr:cNvSpPr txBox="1"/>
      </xdr:nvSpPr>
      <xdr:spPr>
        <a:xfrm>
          <a:off x="16357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636" name="直線コネクタ 635">
          <a:extLst>
            <a:ext uri="{FF2B5EF4-FFF2-40B4-BE49-F238E27FC236}">
              <a16:creationId xmlns:a16="http://schemas.microsoft.com/office/drawing/2014/main" id="{64CAA3CB-2496-473E-9C17-064E25766539}"/>
            </a:ext>
          </a:extLst>
        </xdr:cNvPr>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3BB5B6B9-B2F5-4E23-B640-9A71040FD9D6}"/>
            </a:ext>
          </a:extLst>
        </xdr:cNvPr>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638" name="直線コネクタ 637">
          <a:extLst>
            <a:ext uri="{FF2B5EF4-FFF2-40B4-BE49-F238E27FC236}">
              <a16:creationId xmlns:a16="http://schemas.microsoft.com/office/drawing/2014/main" id="{5E278AC3-F707-4DFB-A76B-D1B21BA4DBA0}"/>
            </a:ext>
          </a:extLst>
        </xdr:cNvPr>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44B74882-65A6-4220-AEC1-56264237988A}"/>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40" name="フローチャート: 判断 639">
          <a:extLst>
            <a:ext uri="{FF2B5EF4-FFF2-40B4-BE49-F238E27FC236}">
              <a16:creationId xmlns:a16="http://schemas.microsoft.com/office/drawing/2014/main" id="{F552EF42-AF33-40BF-AF42-0EA0F4D72139}"/>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641" name="フローチャート: 判断 640">
          <a:extLst>
            <a:ext uri="{FF2B5EF4-FFF2-40B4-BE49-F238E27FC236}">
              <a16:creationId xmlns:a16="http://schemas.microsoft.com/office/drawing/2014/main" id="{F18D25A1-8CB1-46F5-A176-46694B9490B8}"/>
            </a:ext>
          </a:extLst>
        </xdr:cNvPr>
        <xdr:cNvSpPr/>
      </xdr:nvSpPr>
      <xdr:spPr>
        <a:xfrm>
          <a:off x="15430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151130</xdr:rowOff>
    </xdr:from>
    <xdr:to>
      <xdr:col>76</xdr:col>
      <xdr:colOff>165100</xdr:colOff>
      <xdr:row>59</xdr:row>
      <xdr:rowOff>81280</xdr:rowOff>
    </xdr:to>
    <xdr:sp macro="" textlink="">
      <xdr:nvSpPr>
        <xdr:cNvPr id="642" name="フローチャート: 判断 641">
          <a:extLst>
            <a:ext uri="{FF2B5EF4-FFF2-40B4-BE49-F238E27FC236}">
              <a16:creationId xmlns:a16="http://schemas.microsoft.com/office/drawing/2014/main" id="{991D35AD-E309-4A05-9871-45DC82AA26A4}"/>
            </a:ext>
          </a:extLst>
        </xdr:cNvPr>
        <xdr:cNvSpPr/>
      </xdr:nvSpPr>
      <xdr:spPr>
        <a:xfrm>
          <a:off x="14541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43" name="フローチャート: 判断 642">
          <a:extLst>
            <a:ext uri="{FF2B5EF4-FFF2-40B4-BE49-F238E27FC236}">
              <a16:creationId xmlns:a16="http://schemas.microsoft.com/office/drawing/2014/main" id="{61DE858D-E19A-470E-8C55-07788CD45D4E}"/>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644" name="フローチャート: 判断 643">
          <a:extLst>
            <a:ext uri="{FF2B5EF4-FFF2-40B4-BE49-F238E27FC236}">
              <a16:creationId xmlns:a16="http://schemas.microsoft.com/office/drawing/2014/main" id="{3BED7BCA-7E75-4242-B345-4F5B94C04E0A}"/>
            </a:ext>
          </a:extLst>
        </xdr:cNvPr>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DBA02A9-10E0-4E76-891D-608FF7D545F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C6892F6-4EB6-45A3-9386-C8057B4D860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771C397-E7F0-4E55-B4F8-88BB848509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BCDEC4A-22F9-4D7C-BAB1-BBF3141F73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8C998BA-D319-435C-984A-5AB19011AD9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650" name="楕円 649">
          <a:extLst>
            <a:ext uri="{FF2B5EF4-FFF2-40B4-BE49-F238E27FC236}">
              <a16:creationId xmlns:a16="http://schemas.microsoft.com/office/drawing/2014/main" id="{F7FD3C29-43F2-45D9-ADB8-B885A8099574}"/>
            </a:ext>
          </a:extLst>
        </xdr:cNvPr>
        <xdr:cNvSpPr/>
      </xdr:nvSpPr>
      <xdr:spPr>
        <a:xfrm>
          <a:off x="16268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26687</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36B35524-4B67-4EAB-AD0B-A157D7BE997E}"/>
            </a:ext>
          </a:extLst>
        </xdr:cNvPr>
        <xdr:cNvSpPr txBox="1"/>
      </xdr:nvSpPr>
      <xdr:spPr>
        <a:xfrm>
          <a:off x="1635760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652" name="楕円 651">
          <a:extLst>
            <a:ext uri="{FF2B5EF4-FFF2-40B4-BE49-F238E27FC236}">
              <a16:creationId xmlns:a16="http://schemas.microsoft.com/office/drawing/2014/main" id="{6ADC65C2-21DC-4872-8862-ED80383D5124}"/>
            </a:ext>
          </a:extLst>
        </xdr:cNvPr>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99060</xdr:rowOff>
    </xdr:to>
    <xdr:cxnSp macro="">
      <xdr:nvCxnSpPr>
        <xdr:cNvPr id="653" name="直線コネクタ 652">
          <a:extLst>
            <a:ext uri="{FF2B5EF4-FFF2-40B4-BE49-F238E27FC236}">
              <a16:creationId xmlns:a16="http://schemas.microsoft.com/office/drawing/2014/main" id="{41CE486F-54DB-40F8-B6AC-058C80740F47}"/>
            </a:ext>
          </a:extLst>
        </xdr:cNvPr>
        <xdr:cNvCxnSpPr/>
      </xdr:nvCxnSpPr>
      <xdr:spPr>
        <a:xfrm>
          <a:off x="15481300" y="103441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54" name="楕円 653">
          <a:extLst>
            <a:ext uri="{FF2B5EF4-FFF2-40B4-BE49-F238E27FC236}">
              <a16:creationId xmlns:a16="http://schemas.microsoft.com/office/drawing/2014/main" id="{C19F340B-803F-4BA8-A7E8-315EFFD864E2}"/>
            </a:ext>
          </a:extLst>
        </xdr:cNvPr>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99060</xdr:rowOff>
    </xdr:to>
    <xdr:cxnSp macro="">
      <xdr:nvCxnSpPr>
        <xdr:cNvPr id="655" name="直線コネクタ 654">
          <a:extLst>
            <a:ext uri="{FF2B5EF4-FFF2-40B4-BE49-F238E27FC236}">
              <a16:creationId xmlns:a16="http://schemas.microsoft.com/office/drawing/2014/main" id="{9E5DE5BB-BD0A-4E9F-A075-AC5E054556F8}"/>
            </a:ext>
          </a:extLst>
        </xdr:cNvPr>
        <xdr:cNvCxnSpPr/>
      </xdr:nvCxnSpPr>
      <xdr:spPr>
        <a:xfrm flipV="1">
          <a:off x="14592300" y="10344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56" name="楕円 655">
          <a:extLst>
            <a:ext uri="{FF2B5EF4-FFF2-40B4-BE49-F238E27FC236}">
              <a16:creationId xmlns:a16="http://schemas.microsoft.com/office/drawing/2014/main" id="{C51C01A9-DB9B-40CC-A68E-1E04AEC4F765}"/>
            </a:ext>
          </a:extLst>
        </xdr:cNvPr>
        <xdr:cNvSpPr/>
      </xdr:nvSpPr>
      <xdr:spPr>
        <a:xfrm>
          <a:off x="13652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99060</xdr:rowOff>
    </xdr:from>
    <xdr:to>
      <xdr:col>76</xdr:col>
      <xdr:colOff>114300</xdr:colOff>
      <xdr:row>60</xdr:row>
      <xdr:rowOff>99060</xdr:rowOff>
    </xdr:to>
    <xdr:cxnSp macro="">
      <xdr:nvCxnSpPr>
        <xdr:cNvPr id="657" name="直線コネクタ 656">
          <a:extLst>
            <a:ext uri="{FF2B5EF4-FFF2-40B4-BE49-F238E27FC236}">
              <a16:creationId xmlns:a16="http://schemas.microsoft.com/office/drawing/2014/main" id="{50FD0405-4928-4071-B03E-A43C896A5AB6}"/>
            </a:ext>
          </a:extLst>
        </xdr:cNvPr>
        <xdr:cNvCxnSpPr/>
      </xdr:nvCxnSpPr>
      <xdr:spPr>
        <a:xfrm>
          <a:off x="13703300" y="10386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658" name="楕円 657">
          <a:extLst>
            <a:ext uri="{FF2B5EF4-FFF2-40B4-BE49-F238E27FC236}">
              <a16:creationId xmlns:a16="http://schemas.microsoft.com/office/drawing/2014/main" id="{58B6C742-80B5-4A3A-B1DB-9F02A73756E4}"/>
            </a:ext>
          </a:extLst>
        </xdr:cNvPr>
        <xdr:cNvSpPr/>
      </xdr:nvSpPr>
      <xdr:spPr>
        <a:xfrm>
          <a:off x="1276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99060</xdr:rowOff>
    </xdr:to>
    <xdr:cxnSp macro="">
      <xdr:nvCxnSpPr>
        <xdr:cNvPr id="659" name="直線コネクタ 658">
          <a:extLst>
            <a:ext uri="{FF2B5EF4-FFF2-40B4-BE49-F238E27FC236}">
              <a16:creationId xmlns:a16="http://schemas.microsoft.com/office/drawing/2014/main" id="{09207403-398E-44A9-AA0E-FFE47FB81B3B}"/>
            </a:ext>
          </a:extLst>
        </xdr:cNvPr>
        <xdr:cNvCxnSpPr/>
      </xdr:nvCxnSpPr>
      <xdr:spPr>
        <a:xfrm>
          <a:off x="12814300" y="103060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137812</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4EACE2BD-F9BD-4B70-A8E2-EED292AF2A80}"/>
            </a:ext>
          </a:extLst>
        </xdr:cNvPr>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E08B4638-B57A-47A1-8218-27D76C4C330D}"/>
            </a:ext>
          </a:extLst>
        </xdr:cNvPr>
        <xdr:cNvSpPr txBox="1"/>
      </xdr:nvSpPr>
      <xdr:spPr>
        <a:xfrm>
          <a:off x="14389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BD578147-2E16-45FD-A38E-F5E321B573B9}"/>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160672</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6A98C3BA-3A71-4868-BC29-A4B6BCEF3A4B}"/>
            </a:ext>
          </a:extLst>
        </xdr:cNvPr>
        <xdr:cNvSpPr txBox="1"/>
      </xdr:nvSpPr>
      <xdr:spPr>
        <a:xfrm>
          <a:off x="12611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99077</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37DD7F09-0A14-4988-87BD-C7F258CB1FB1}"/>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1AFBB8D1-5C64-4D63-AD91-5905226914A9}"/>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6EC99214-386F-4C74-939C-65739973F0C6}"/>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60977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C2F27EFD-1E4A-4529-A4C0-2498102E4D0D}"/>
            </a:ext>
          </a:extLst>
        </xdr:cNvPr>
        <xdr:cNvSpPr txBox="1"/>
      </xdr:nvSpPr>
      <xdr:spPr>
        <a:xfrm>
          <a:off x="12611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1D4A58D7-CDD4-44E6-9E20-6BE9D30893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E46A0725-DB4B-4E5E-9B2D-331559AB46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B7BD2884-7A68-4521-8BDB-F1E536FD0B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DAB6975A-EE5F-49EB-82B5-0422AC2B1D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8B8B07DD-BDCE-45B2-9EFD-400EFCCBD15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2911DDE3-DE38-4DFE-88CD-9482C204DE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40C81D92-D389-466D-B3DC-B6323904FD6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EE936AEC-6FD0-4BB7-BB1A-2E11A9AB9D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5DF4ECF5-1139-4BBC-A543-0D95CC18D28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8AE74767-A9F4-49CA-8B35-DF77FA1DEB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341645D7-1C60-48B9-8607-D4CEAE3EC98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164529A5-0B74-4142-8928-B7041A96F6B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8F3389BE-A4B1-4FDA-9F48-AD91926F4FD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82E633F8-BCFD-451B-B053-38970015C8F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6E12417E-F7ED-48CF-9249-82C037DDB0A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4A819430-B7DC-4DDE-B931-39F13853BAA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48127F6E-5000-4540-A004-2577BE3DA15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4D742F7A-DC9B-4762-BAFC-70C8C17E25A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B9C8A834-C935-4500-B1D8-D214A0AC767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71EEE815-3A2C-4CF2-8707-1A19CBEDE9A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F80885C9-81C2-44E0-B6A4-70E77D7F75F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65B0BCFE-0FD3-4839-813E-36129ACFC18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95CC5584-F7F2-4206-B8EF-8C52DF7AAD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A9C07D90-8F95-4055-B8E7-AB4159BDE3F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D85F9B43-8F6B-44D0-956D-2BA539A497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93" name="直線コネクタ 692">
          <a:extLst>
            <a:ext uri="{FF2B5EF4-FFF2-40B4-BE49-F238E27FC236}">
              <a16:creationId xmlns:a16="http://schemas.microsoft.com/office/drawing/2014/main" id="{EA8457A1-299B-45D9-9EEF-913BB7FB7647}"/>
            </a:ext>
          </a:extLst>
        </xdr:cNvPr>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893C0271-F4C6-4233-8479-CE40FD1AE643}"/>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5" name="直線コネクタ 694">
          <a:extLst>
            <a:ext uri="{FF2B5EF4-FFF2-40B4-BE49-F238E27FC236}">
              <a16:creationId xmlns:a16="http://schemas.microsoft.com/office/drawing/2014/main" id="{A5B1B64F-2D8A-460D-829C-0D9B251947E4}"/>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5CF9678E-5CDE-4936-B9D1-4A432BA8E321}"/>
            </a:ext>
          </a:extLst>
        </xdr:cNvPr>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97" name="直線コネクタ 696">
          <a:extLst>
            <a:ext uri="{FF2B5EF4-FFF2-40B4-BE49-F238E27FC236}">
              <a16:creationId xmlns:a16="http://schemas.microsoft.com/office/drawing/2014/main" id="{F1349B05-8C97-4D67-901D-F64A72AE460A}"/>
            </a:ext>
          </a:extLst>
        </xdr:cNvPr>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6C8D9FB5-25F2-4F5F-A9DD-730834B07097}"/>
            </a:ext>
          </a:extLst>
        </xdr:cNvPr>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9" name="フローチャート: 判断 698">
          <a:extLst>
            <a:ext uri="{FF2B5EF4-FFF2-40B4-BE49-F238E27FC236}">
              <a16:creationId xmlns:a16="http://schemas.microsoft.com/office/drawing/2014/main" id="{9ED4E20F-694E-44F3-80E3-2BA5C987AA21}"/>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700" name="フローチャート: 判断 699">
          <a:extLst>
            <a:ext uri="{FF2B5EF4-FFF2-40B4-BE49-F238E27FC236}">
              <a16:creationId xmlns:a16="http://schemas.microsoft.com/office/drawing/2014/main" id="{4F77F4E8-8E0A-4A61-BBC5-9B884215E77C}"/>
            </a:ext>
          </a:extLst>
        </xdr:cNvPr>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701" name="フローチャート: 判断 700">
          <a:extLst>
            <a:ext uri="{FF2B5EF4-FFF2-40B4-BE49-F238E27FC236}">
              <a16:creationId xmlns:a16="http://schemas.microsoft.com/office/drawing/2014/main" id="{1E160061-F5FE-407C-82D5-B7395616F7DD}"/>
            </a:ext>
          </a:extLst>
        </xdr:cNvPr>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702" name="フローチャート: 判断 701">
          <a:extLst>
            <a:ext uri="{FF2B5EF4-FFF2-40B4-BE49-F238E27FC236}">
              <a16:creationId xmlns:a16="http://schemas.microsoft.com/office/drawing/2014/main" id="{26419D7C-DF69-4282-A182-CBBF321F0A33}"/>
            </a:ext>
          </a:extLst>
        </xdr:cNvPr>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79828</xdr:rowOff>
    </xdr:from>
    <xdr:to>
      <xdr:col>98</xdr:col>
      <xdr:colOff>38100</xdr:colOff>
      <xdr:row>61</xdr:row>
      <xdr:rowOff>9978</xdr:rowOff>
    </xdr:to>
    <xdr:sp macro="" textlink="">
      <xdr:nvSpPr>
        <xdr:cNvPr id="703" name="フローチャート: 判断 702">
          <a:extLst>
            <a:ext uri="{FF2B5EF4-FFF2-40B4-BE49-F238E27FC236}">
              <a16:creationId xmlns:a16="http://schemas.microsoft.com/office/drawing/2014/main" id="{069BD197-324E-4FFC-AEAC-DB87657CDE65}"/>
            </a:ext>
          </a:extLst>
        </xdr:cNvPr>
        <xdr:cNvSpPr/>
      </xdr:nvSpPr>
      <xdr:spPr>
        <a:xfrm>
          <a:off x="18605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AAFA574-50F2-443B-BC09-7EECD323D9F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8ACB1FD-B7A5-46D4-8A0E-3DF485E395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6CE524-7258-4AE1-AABF-377FBFD904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A3E84BB-2634-4B95-B4C0-1F21B7EF89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7EC9D2A-C993-4571-87AA-A8EA43ADC7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169635</xdr:rowOff>
    </xdr:from>
    <xdr:to>
      <xdr:col>116</xdr:col>
      <xdr:colOff>114300</xdr:colOff>
      <xdr:row>62</xdr:row>
      <xdr:rowOff>99785</xdr:rowOff>
    </xdr:to>
    <xdr:sp macro="" textlink="">
      <xdr:nvSpPr>
        <xdr:cNvPr id="709" name="楕円 708">
          <a:extLst>
            <a:ext uri="{FF2B5EF4-FFF2-40B4-BE49-F238E27FC236}">
              <a16:creationId xmlns:a16="http://schemas.microsoft.com/office/drawing/2014/main" id="{A5E43A3F-22D3-40ED-88CF-F55B81CBAFCE}"/>
            </a:ext>
          </a:extLst>
        </xdr:cNvPr>
        <xdr:cNvSpPr/>
      </xdr:nvSpPr>
      <xdr:spPr>
        <a:xfrm>
          <a:off x="22110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148062</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8F39C410-628D-47F9-88AA-5E3661CE5EC1}"/>
            </a:ext>
          </a:extLst>
        </xdr:cNvPr>
        <xdr:cNvSpPr txBox="1"/>
      </xdr:nvSpPr>
      <xdr:spPr>
        <a:xfrm>
          <a:off x="22199600" y="1060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169635</xdr:rowOff>
    </xdr:from>
    <xdr:to>
      <xdr:col>112</xdr:col>
      <xdr:colOff>38100</xdr:colOff>
      <xdr:row>62</xdr:row>
      <xdr:rowOff>99785</xdr:rowOff>
    </xdr:to>
    <xdr:sp macro="" textlink="">
      <xdr:nvSpPr>
        <xdr:cNvPr id="711" name="楕円 710">
          <a:extLst>
            <a:ext uri="{FF2B5EF4-FFF2-40B4-BE49-F238E27FC236}">
              <a16:creationId xmlns:a16="http://schemas.microsoft.com/office/drawing/2014/main" id="{25A74B1C-1EDA-49A0-B6AD-DAF92CE1AA1F}"/>
            </a:ext>
          </a:extLst>
        </xdr:cNvPr>
        <xdr:cNvSpPr/>
      </xdr:nvSpPr>
      <xdr:spPr>
        <a:xfrm>
          <a:off x="2127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48985</xdr:rowOff>
    </xdr:from>
    <xdr:to>
      <xdr:col>116</xdr:col>
      <xdr:colOff>63500</xdr:colOff>
      <xdr:row>62</xdr:row>
      <xdr:rowOff>48985</xdr:rowOff>
    </xdr:to>
    <xdr:cxnSp macro="">
      <xdr:nvCxnSpPr>
        <xdr:cNvPr id="712" name="直線コネクタ 711">
          <a:extLst>
            <a:ext uri="{FF2B5EF4-FFF2-40B4-BE49-F238E27FC236}">
              <a16:creationId xmlns:a16="http://schemas.microsoft.com/office/drawing/2014/main" id="{AD17F175-8D96-4D4C-9F61-0E6F8848C4BD}"/>
            </a:ext>
          </a:extLst>
        </xdr:cNvPr>
        <xdr:cNvCxnSpPr/>
      </xdr:nvCxnSpPr>
      <xdr:spPr>
        <a:xfrm>
          <a:off x="21323300" y="10678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169635</xdr:rowOff>
    </xdr:from>
    <xdr:to>
      <xdr:col>107</xdr:col>
      <xdr:colOff>101600</xdr:colOff>
      <xdr:row>62</xdr:row>
      <xdr:rowOff>99785</xdr:rowOff>
    </xdr:to>
    <xdr:sp macro="" textlink="">
      <xdr:nvSpPr>
        <xdr:cNvPr id="713" name="楕円 712">
          <a:extLst>
            <a:ext uri="{FF2B5EF4-FFF2-40B4-BE49-F238E27FC236}">
              <a16:creationId xmlns:a16="http://schemas.microsoft.com/office/drawing/2014/main" id="{4E381A37-0D93-4498-979D-D3544D2F9229}"/>
            </a:ext>
          </a:extLst>
        </xdr:cNvPr>
        <xdr:cNvSpPr/>
      </xdr:nvSpPr>
      <xdr:spPr>
        <a:xfrm>
          <a:off x="2038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48985</xdr:rowOff>
    </xdr:from>
    <xdr:to>
      <xdr:col>111</xdr:col>
      <xdr:colOff>177800</xdr:colOff>
      <xdr:row>62</xdr:row>
      <xdr:rowOff>48985</xdr:rowOff>
    </xdr:to>
    <xdr:cxnSp macro="">
      <xdr:nvCxnSpPr>
        <xdr:cNvPr id="714" name="直線コネクタ 713">
          <a:extLst>
            <a:ext uri="{FF2B5EF4-FFF2-40B4-BE49-F238E27FC236}">
              <a16:creationId xmlns:a16="http://schemas.microsoft.com/office/drawing/2014/main" id="{01FE17BB-87B6-4C92-9460-792DD24AB088}"/>
            </a:ext>
          </a:extLst>
        </xdr:cNvPr>
        <xdr:cNvCxnSpPr/>
      </xdr:nvCxnSpPr>
      <xdr:spPr>
        <a:xfrm>
          <a:off x="20434300" y="1067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169635</xdr:rowOff>
    </xdr:from>
    <xdr:to>
      <xdr:col>102</xdr:col>
      <xdr:colOff>165100</xdr:colOff>
      <xdr:row>62</xdr:row>
      <xdr:rowOff>99785</xdr:rowOff>
    </xdr:to>
    <xdr:sp macro="" textlink="">
      <xdr:nvSpPr>
        <xdr:cNvPr id="715" name="楕円 714">
          <a:extLst>
            <a:ext uri="{FF2B5EF4-FFF2-40B4-BE49-F238E27FC236}">
              <a16:creationId xmlns:a16="http://schemas.microsoft.com/office/drawing/2014/main" id="{E79B63D5-991C-43DF-B4E5-1D2DFBC430A7}"/>
            </a:ext>
          </a:extLst>
        </xdr:cNvPr>
        <xdr:cNvSpPr/>
      </xdr:nvSpPr>
      <xdr:spPr>
        <a:xfrm>
          <a:off x="19494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48985</xdr:rowOff>
    </xdr:from>
    <xdr:to>
      <xdr:col>107</xdr:col>
      <xdr:colOff>50800</xdr:colOff>
      <xdr:row>62</xdr:row>
      <xdr:rowOff>48985</xdr:rowOff>
    </xdr:to>
    <xdr:cxnSp macro="">
      <xdr:nvCxnSpPr>
        <xdr:cNvPr id="716" name="直線コネクタ 715">
          <a:extLst>
            <a:ext uri="{FF2B5EF4-FFF2-40B4-BE49-F238E27FC236}">
              <a16:creationId xmlns:a16="http://schemas.microsoft.com/office/drawing/2014/main" id="{D626CD75-94D6-4078-AC7F-843E1DF7F694}"/>
            </a:ext>
          </a:extLst>
        </xdr:cNvPr>
        <xdr:cNvCxnSpPr/>
      </xdr:nvCxnSpPr>
      <xdr:spPr>
        <a:xfrm>
          <a:off x="19545300" y="1067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71665</xdr:rowOff>
    </xdr:from>
    <xdr:to>
      <xdr:col>98</xdr:col>
      <xdr:colOff>38100</xdr:colOff>
      <xdr:row>62</xdr:row>
      <xdr:rowOff>1815</xdr:rowOff>
    </xdr:to>
    <xdr:sp macro="" textlink="">
      <xdr:nvSpPr>
        <xdr:cNvPr id="717" name="楕円 716">
          <a:extLst>
            <a:ext uri="{FF2B5EF4-FFF2-40B4-BE49-F238E27FC236}">
              <a16:creationId xmlns:a16="http://schemas.microsoft.com/office/drawing/2014/main" id="{AD86EA26-DA6C-4A66-ACDE-58D63D1F7EBF}"/>
            </a:ext>
          </a:extLst>
        </xdr:cNvPr>
        <xdr:cNvSpPr/>
      </xdr:nvSpPr>
      <xdr:spPr>
        <a:xfrm>
          <a:off x="18605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122465</xdr:rowOff>
    </xdr:from>
    <xdr:to>
      <xdr:col>102</xdr:col>
      <xdr:colOff>114300</xdr:colOff>
      <xdr:row>62</xdr:row>
      <xdr:rowOff>48985</xdr:rowOff>
    </xdr:to>
    <xdr:cxnSp macro="">
      <xdr:nvCxnSpPr>
        <xdr:cNvPr id="718" name="直線コネクタ 717">
          <a:extLst>
            <a:ext uri="{FF2B5EF4-FFF2-40B4-BE49-F238E27FC236}">
              <a16:creationId xmlns:a16="http://schemas.microsoft.com/office/drawing/2014/main" id="{F923379F-8E2D-48D3-B70A-5BCB864F04DF}"/>
            </a:ext>
          </a:extLst>
        </xdr:cNvPr>
        <xdr:cNvCxnSpPr/>
      </xdr:nvCxnSpPr>
      <xdr:spPr>
        <a:xfrm>
          <a:off x="18656300" y="10580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719" name="n_1aveValue【保健センター・保健所】&#10;一人当たり面積">
          <a:extLst>
            <a:ext uri="{FF2B5EF4-FFF2-40B4-BE49-F238E27FC236}">
              <a16:creationId xmlns:a16="http://schemas.microsoft.com/office/drawing/2014/main" id="{31DDB5FB-9C63-4B26-A82C-084F3E1E4370}"/>
            </a:ext>
          </a:extLst>
        </xdr:cNvPr>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720" name="n_2aveValue【保健センター・保健所】&#10;一人当たり面積">
          <a:extLst>
            <a:ext uri="{FF2B5EF4-FFF2-40B4-BE49-F238E27FC236}">
              <a16:creationId xmlns:a16="http://schemas.microsoft.com/office/drawing/2014/main" id="{CF219C7D-19D5-4FC3-93F5-A664FA5184A5}"/>
            </a:ext>
          </a:extLst>
        </xdr:cNvPr>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721" name="n_3aveValue【保健センター・保健所】&#10;一人当たり面積">
          <a:extLst>
            <a:ext uri="{FF2B5EF4-FFF2-40B4-BE49-F238E27FC236}">
              <a16:creationId xmlns:a16="http://schemas.microsoft.com/office/drawing/2014/main" id="{BB42FA90-6E8F-4038-B922-2546A7BEA98E}"/>
            </a:ext>
          </a:extLst>
        </xdr:cNvPr>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26505</xdr:rowOff>
    </xdr:from>
    <xdr:ext cx="469744" cy="259045"/>
    <xdr:sp macro="" textlink="">
      <xdr:nvSpPr>
        <xdr:cNvPr id="722" name="n_4aveValue【保健センター・保健所】&#10;一人当たり面積">
          <a:extLst>
            <a:ext uri="{FF2B5EF4-FFF2-40B4-BE49-F238E27FC236}">
              <a16:creationId xmlns:a16="http://schemas.microsoft.com/office/drawing/2014/main" id="{F7185BD5-D4FA-4AE3-8325-6A47958BBCEC}"/>
            </a:ext>
          </a:extLst>
        </xdr:cNvPr>
        <xdr:cNvSpPr txBox="1"/>
      </xdr:nvSpPr>
      <xdr:spPr>
        <a:xfrm>
          <a:off x="18421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90912</xdr:rowOff>
    </xdr:from>
    <xdr:ext cx="469744" cy="259045"/>
    <xdr:sp macro="" textlink="">
      <xdr:nvSpPr>
        <xdr:cNvPr id="723" name="n_1mainValue【保健センター・保健所】&#10;一人当たり面積">
          <a:extLst>
            <a:ext uri="{FF2B5EF4-FFF2-40B4-BE49-F238E27FC236}">
              <a16:creationId xmlns:a16="http://schemas.microsoft.com/office/drawing/2014/main" id="{8B8383BB-F980-46C8-9583-FF74AB737437}"/>
            </a:ext>
          </a:extLst>
        </xdr:cNvPr>
        <xdr:cNvSpPr txBox="1"/>
      </xdr:nvSpPr>
      <xdr:spPr>
        <a:xfrm>
          <a:off x="210757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90912</xdr:rowOff>
    </xdr:from>
    <xdr:ext cx="469744" cy="259045"/>
    <xdr:sp macro="" textlink="">
      <xdr:nvSpPr>
        <xdr:cNvPr id="724" name="n_2mainValue【保健センター・保健所】&#10;一人当たり面積">
          <a:extLst>
            <a:ext uri="{FF2B5EF4-FFF2-40B4-BE49-F238E27FC236}">
              <a16:creationId xmlns:a16="http://schemas.microsoft.com/office/drawing/2014/main" id="{990FA499-F591-4F5E-8290-900411DE3F49}"/>
            </a:ext>
          </a:extLst>
        </xdr:cNvPr>
        <xdr:cNvSpPr txBox="1"/>
      </xdr:nvSpPr>
      <xdr:spPr>
        <a:xfrm>
          <a:off x="20199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90912</xdr:rowOff>
    </xdr:from>
    <xdr:ext cx="469744" cy="259045"/>
    <xdr:sp macro="" textlink="">
      <xdr:nvSpPr>
        <xdr:cNvPr id="725" name="n_3mainValue【保健センター・保健所】&#10;一人当たり面積">
          <a:extLst>
            <a:ext uri="{FF2B5EF4-FFF2-40B4-BE49-F238E27FC236}">
              <a16:creationId xmlns:a16="http://schemas.microsoft.com/office/drawing/2014/main" id="{494E69C1-6736-4E57-8655-F84646E5EF6F}"/>
            </a:ext>
          </a:extLst>
        </xdr:cNvPr>
        <xdr:cNvSpPr txBox="1"/>
      </xdr:nvSpPr>
      <xdr:spPr>
        <a:xfrm>
          <a:off x="19310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164392</xdr:rowOff>
    </xdr:from>
    <xdr:ext cx="469744" cy="259045"/>
    <xdr:sp macro="" textlink="">
      <xdr:nvSpPr>
        <xdr:cNvPr id="726" name="n_4mainValue【保健センター・保健所】&#10;一人当たり面積">
          <a:extLst>
            <a:ext uri="{FF2B5EF4-FFF2-40B4-BE49-F238E27FC236}">
              <a16:creationId xmlns:a16="http://schemas.microsoft.com/office/drawing/2014/main" id="{9DED4658-EE13-492A-9648-9F7A0CC11A42}"/>
            </a:ext>
          </a:extLst>
        </xdr:cNvPr>
        <xdr:cNvSpPr txBox="1"/>
      </xdr:nvSpPr>
      <xdr:spPr>
        <a:xfrm>
          <a:off x="18421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CEC91D15-B93F-4B64-80C8-297672AFC3B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6FEDD264-1378-4123-A8D2-91DD2B47C8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8835A91-6D6C-42FA-ABF7-1C6BA0138E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C7127FD-30FD-4ABA-8A8F-2D0B9876D5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7B23CCB-18A0-4FE0-BD2C-F94E48A8484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D56B8743-AF02-4C1C-B18A-DEB41AD440D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9D9168A4-8965-4800-9CD8-CC42CD140F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BB55E821-1811-47D0-8A29-46ACC612EBF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5F8EA189-0B78-420A-B202-48150E8673D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AA86EDCE-8E6C-42DC-AE6C-8EF12ABE2E2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D75E7310-0812-4ACC-9708-57DBAE8D596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8" name="直線コネクタ 737">
          <a:extLst>
            <a:ext uri="{FF2B5EF4-FFF2-40B4-BE49-F238E27FC236}">
              <a16:creationId xmlns:a16="http://schemas.microsoft.com/office/drawing/2014/main" id="{780ADD90-4B10-4CFB-8BF5-582746C8B3EF}"/>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9" name="テキスト ボックス 738">
          <a:extLst>
            <a:ext uri="{FF2B5EF4-FFF2-40B4-BE49-F238E27FC236}">
              <a16:creationId xmlns:a16="http://schemas.microsoft.com/office/drawing/2014/main" id="{C7E8ED78-0DE2-4AFF-9A24-351F3CD09626}"/>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0" name="直線コネクタ 739">
          <a:extLst>
            <a:ext uri="{FF2B5EF4-FFF2-40B4-BE49-F238E27FC236}">
              <a16:creationId xmlns:a16="http://schemas.microsoft.com/office/drawing/2014/main" id="{F535826E-484E-43E1-B3D1-1E53957576EE}"/>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1" name="テキスト ボックス 740">
          <a:extLst>
            <a:ext uri="{FF2B5EF4-FFF2-40B4-BE49-F238E27FC236}">
              <a16:creationId xmlns:a16="http://schemas.microsoft.com/office/drawing/2014/main" id="{6144146B-CC2B-4C70-AF4D-774D8F4F1C41}"/>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2" name="直線コネクタ 741">
          <a:extLst>
            <a:ext uri="{FF2B5EF4-FFF2-40B4-BE49-F238E27FC236}">
              <a16:creationId xmlns:a16="http://schemas.microsoft.com/office/drawing/2014/main" id="{69765C7B-1E46-422B-AFF7-88F5D494A76A}"/>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3" name="テキスト ボックス 742">
          <a:extLst>
            <a:ext uri="{FF2B5EF4-FFF2-40B4-BE49-F238E27FC236}">
              <a16:creationId xmlns:a16="http://schemas.microsoft.com/office/drawing/2014/main" id="{EC36EDC5-A021-4A96-B4A8-03B1A75CA88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4" name="直線コネクタ 743">
          <a:extLst>
            <a:ext uri="{FF2B5EF4-FFF2-40B4-BE49-F238E27FC236}">
              <a16:creationId xmlns:a16="http://schemas.microsoft.com/office/drawing/2014/main" id="{DDC95B13-876E-42EA-BF7D-D474D8928A0E}"/>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5" name="テキスト ボックス 744">
          <a:extLst>
            <a:ext uri="{FF2B5EF4-FFF2-40B4-BE49-F238E27FC236}">
              <a16:creationId xmlns:a16="http://schemas.microsoft.com/office/drawing/2014/main" id="{6D577402-2D84-4F0C-9BF8-D42BE2EFA0F7}"/>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4D1713AA-330B-475E-BE43-BE9562D8AA6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A684C499-F3C6-4290-9DD3-1846974C01A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3E5C1450-8127-4F2D-B0B8-F4249C06B12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749" name="直線コネクタ 748">
          <a:extLst>
            <a:ext uri="{FF2B5EF4-FFF2-40B4-BE49-F238E27FC236}">
              <a16:creationId xmlns:a16="http://schemas.microsoft.com/office/drawing/2014/main" id="{117180B8-C5CA-40BF-816B-0A5CAE5D2AAC}"/>
            </a:ext>
          </a:extLst>
        </xdr:cNvPr>
        <xdr:cNvCxnSpPr/>
      </xdr:nvCxnSpPr>
      <xdr:spPr>
        <a:xfrm flipV="1">
          <a:off x="16318864" y="13644372"/>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149369</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5A093D93-0AA7-49A5-B608-6E8D903D5076}"/>
            </a:ext>
          </a:extLst>
        </xdr:cNvPr>
        <xdr:cNvSpPr txBox="1"/>
      </xdr:nvSpPr>
      <xdr:spPr>
        <a:xfrm>
          <a:off x="16357600" y="1489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751" name="直線コネクタ 750">
          <a:extLst>
            <a:ext uri="{FF2B5EF4-FFF2-40B4-BE49-F238E27FC236}">
              <a16:creationId xmlns:a16="http://schemas.microsoft.com/office/drawing/2014/main" id="{54E403E2-D8DA-4ADB-BE99-DA6FB6FAD522}"/>
            </a:ext>
          </a:extLst>
        </xdr:cNvPr>
        <xdr:cNvCxnSpPr/>
      </xdr:nvCxnSpPr>
      <xdr:spPr>
        <a:xfrm>
          <a:off x="16230600" y="1489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46499</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B7F90CDB-0487-43AA-9FE0-1BC201BA9D88}"/>
            </a:ext>
          </a:extLst>
        </xdr:cNvPr>
        <xdr:cNvSpPr txBox="1"/>
      </xdr:nvSpPr>
      <xdr:spPr>
        <a:xfrm>
          <a:off x="16357600" y="1341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753" name="直線コネクタ 752">
          <a:extLst>
            <a:ext uri="{FF2B5EF4-FFF2-40B4-BE49-F238E27FC236}">
              <a16:creationId xmlns:a16="http://schemas.microsoft.com/office/drawing/2014/main" id="{2FEAC0C3-6E51-4D67-83AE-A3E3BCEBF304}"/>
            </a:ext>
          </a:extLst>
        </xdr:cNvPr>
        <xdr:cNvCxnSpPr/>
      </xdr:nvCxnSpPr>
      <xdr:spPr>
        <a:xfrm>
          <a:off x="16230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119905</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8492AD70-C1FF-41C0-9AF1-1FC2F45840A7}"/>
            </a:ext>
          </a:extLst>
        </xdr:cNvPr>
        <xdr:cNvSpPr txBox="1"/>
      </xdr:nvSpPr>
      <xdr:spPr>
        <a:xfrm>
          <a:off x="16357600" y="1417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755" name="フローチャート: 判断 754">
          <a:extLst>
            <a:ext uri="{FF2B5EF4-FFF2-40B4-BE49-F238E27FC236}">
              <a16:creationId xmlns:a16="http://schemas.microsoft.com/office/drawing/2014/main" id="{A4EEC738-3D00-4EEA-AD00-86E1EBEA6CED}"/>
            </a:ext>
          </a:extLst>
        </xdr:cNvPr>
        <xdr:cNvSpPr/>
      </xdr:nvSpPr>
      <xdr:spPr>
        <a:xfrm>
          <a:off x="162687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756" name="フローチャート: 判断 755">
          <a:extLst>
            <a:ext uri="{FF2B5EF4-FFF2-40B4-BE49-F238E27FC236}">
              <a16:creationId xmlns:a16="http://schemas.microsoft.com/office/drawing/2014/main" id="{A8F881F8-37C1-4186-857A-A730F6171624}"/>
            </a:ext>
          </a:extLst>
        </xdr:cNvPr>
        <xdr:cNvSpPr/>
      </xdr:nvSpPr>
      <xdr:spPr>
        <a:xfrm>
          <a:off x="1543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60452</xdr:rowOff>
    </xdr:from>
    <xdr:to>
      <xdr:col>76</xdr:col>
      <xdr:colOff>165100</xdr:colOff>
      <xdr:row>83</xdr:row>
      <xdr:rowOff>162052</xdr:rowOff>
    </xdr:to>
    <xdr:sp macro="" textlink="">
      <xdr:nvSpPr>
        <xdr:cNvPr id="757" name="フローチャート: 判断 756">
          <a:extLst>
            <a:ext uri="{FF2B5EF4-FFF2-40B4-BE49-F238E27FC236}">
              <a16:creationId xmlns:a16="http://schemas.microsoft.com/office/drawing/2014/main" id="{9BB9760F-3F11-4536-973F-5827A5F00A3C}"/>
            </a:ext>
          </a:extLst>
        </xdr:cNvPr>
        <xdr:cNvSpPr/>
      </xdr:nvSpPr>
      <xdr:spPr>
        <a:xfrm>
          <a:off x="14541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49022</xdr:rowOff>
    </xdr:from>
    <xdr:to>
      <xdr:col>72</xdr:col>
      <xdr:colOff>38100</xdr:colOff>
      <xdr:row>83</xdr:row>
      <xdr:rowOff>150622</xdr:rowOff>
    </xdr:to>
    <xdr:sp macro="" textlink="">
      <xdr:nvSpPr>
        <xdr:cNvPr id="758" name="フローチャート: 判断 757">
          <a:extLst>
            <a:ext uri="{FF2B5EF4-FFF2-40B4-BE49-F238E27FC236}">
              <a16:creationId xmlns:a16="http://schemas.microsoft.com/office/drawing/2014/main" id="{775312CE-323C-47B8-918D-7CD77953BE43}"/>
            </a:ext>
          </a:extLst>
        </xdr:cNvPr>
        <xdr:cNvSpPr/>
      </xdr:nvSpPr>
      <xdr:spPr>
        <a:xfrm>
          <a:off x="1365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42163</xdr:rowOff>
    </xdr:from>
    <xdr:to>
      <xdr:col>67</xdr:col>
      <xdr:colOff>101600</xdr:colOff>
      <xdr:row>83</xdr:row>
      <xdr:rowOff>143763</xdr:rowOff>
    </xdr:to>
    <xdr:sp macro="" textlink="">
      <xdr:nvSpPr>
        <xdr:cNvPr id="759" name="フローチャート: 判断 758">
          <a:extLst>
            <a:ext uri="{FF2B5EF4-FFF2-40B4-BE49-F238E27FC236}">
              <a16:creationId xmlns:a16="http://schemas.microsoft.com/office/drawing/2014/main" id="{8ECB6ADE-BCB1-4BCE-869F-686E2D8787CA}"/>
            </a:ext>
          </a:extLst>
        </xdr:cNvPr>
        <xdr:cNvSpPr/>
      </xdr:nvSpPr>
      <xdr:spPr>
        <a:xfrm>
          <a:off x="12763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B639857-49BD-422C-AB96-3B666B743E5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5B82286-AD0B-40E3-904E-60D790E036E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CB61D6F-3185-4BF6-A9BE-4197A9F08F5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E4EB1CE-D610-4667-B216-BF726D41DA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0D5CC09-08DD-4AC6-8577-A210D79215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33020</xdr:rowOff>
    </xdr:from>
    <xdr:to>
      <xdr:col>85</xdr:col>
      <xdr:colOff>177800</xdr:colOff>
      <xdr:row>86</xdr:row>
      <xdr:rowOff>134620</xdr:rowOff>
    </xdr:to>
    <xdr:sp macro="" textlink="">
      <xdr:nvSpPr>
        <xdr:cNvPr id="765" name="楕円 764">
          <a:extLst>
            <a:ext uri="{FF2B5EF4-FFF2-40B4-BE49-F238E27FC236}">
              <a16:creationId xmlns:a16="http://schemas.microsoft.com/office/drawing/2014/main" id="{D91A2010-35DC-4E15-A126-811C5F2697C6}"/>
            </a:ext>
          </a:extLst>
        </xdr:cNvPr>
        <xdr:cNvSpPr/>
      </xdr:nvSpPr>
      <xdr:spPr>
        <a:xfrm>
          <a:off x="16268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119397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5F7BB4E7-7099-432A-BF8F-FDBA9F546E04}"/>
            </a:ext>
          </a:extLst>
        </xdr:cNvPr>
        <xdr:cNvSpPr txBox="1"/>
      </xdr:nvSpPr>
      <xdr:spPr>
        <a:xfrm>
          <a:off x="16357600" y="1469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17018</xdr:rowOff>
    </xdr:from>
    <xdr:to>
      <xdr:col>81</xdr:col>
      <xdr:colOff>101600</xdr:colOff>
      <xdr:row>86</xdr:row>
      <xdr:rowOff>118618</xdr:rowOff>
    </xdr:to>
    <xdr:sp macro="" textlink="">
      <xdr:nvSpPr>
        <xdr:cNvPr id="767" name="楕円 766">
          <a:extLst>
            <a:ext uri="{FF2B5EF4-FFF2-40B4-BE49-F238E27FC236}">
              <a16:creationId xmlns:a16="http://schemas.microsoft.com/office/drawing/2014/main" id="{3D4152F5-C44C-4E82-A3E4-D29AB0BA16E8}"/>
            </a:ext>
          </a:extLst>
        </xdr:cNvPr>
        <xdr:cNvSpPr/>
      </xdr:nvSpPr>
      <xdr:spPr>
        <a:xfrm>
          <a:off x="154305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67818</xdr:rowOff>
    </xdr:from>
    <xdr:to>
      <xdr:col>85</xdr:col>
      <xdr:colOff>127000</xdr:colOff>
      <xdr:row>86</xdr:row>
      <xdr:rowOff>83820</xdr:rowOff>
    </xdr:to>
    <xdr:cxnSp macro="">
      <xdr:nvCxnSpPr>
        <xdr:cNvPr id="768" name="直線コネクタ 767">
          <a:extLst>
            <a:ext uri="{FF2B5EF4-FFF2-40B4-BE49-F238E27FC236}">
              <a16:creationId xmlns:a16="http://schemas.microsoft.com/office/drawing/2014/main" id="{90B6BABF-7D57-439A-A248-FC12DEF0FE29}"/>
            </a:ext>
          </a:extLst>
        </xdr:cNvPr>
        <xdr:cNvCxnSpPr/>
      </xdr:nvCxnSpPr>
      <xdr:spPr>
        <a:xfrm>
          <a:off x="15481300" y="1481251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147320</xdr:rowOff>
    </xdr:from>
    <xdr:to>
      <xdr:col>76</xdr:col>
      <xdr:colOff>165100</xdr:colOff>
      <xdr:row>86</xdr:row>
      <xdr:rowOff>77470</xdr:rowOff>
    </xdr:to>
    <xdr:sp macro="" textlink="">
      <xdr:nvSpPr>
        <xdr:cNvPr id="769" name="楕円 768">
          <a:extLst>
            <a:ext uri="{FF2B5EF4-FFF2-40B4-BE49-F238E27FC236}">
              <a16:creationId xmlns:a16="http://schemas.microsoft.com/office/drawing/2014/main" id="{2C5BBAAF-137A-4894-BC0B-1FE608864102}"/>
            </a:ext>
          </a:extLst>
        </xdr:cNvPr>
        <xdr:cNvSpPr/>
      </xdr:nvSpPr>
      <xdr:spPr>
        <a:xfrm>
          <a:off x="1454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26670</xdr:rowOff>
    </xdr:from>
    <xdr:to>
      <xdr:col>81</xdr:col>
      <xdr:colOff>50800</xdr:colOff>
      <xdr:row>86</xdr:row>
      <xdr:rowOff>67818</xdr:rowOff>
    </xdr:to>
    <xdr:cxnSp macro="">
      <xdr:nvCxnSpPr>
        <xdr:cNvPr id="770" name="直線コネクタ 769">
          <a:extLst>
            <a:ext uri="{FF2B5EF4-FFF2-40B4-BE49-F238E27FC236}">
              <a16:creationId xmlns:a16="http://schemas.microsoft.com/office/drawing/2014/main" id="{5636E6EA-A2E2-488D-A28C-1E9363D89CCC}"/>
            </a:ext>
          </a:extLst>
        </xdr:cNvPr>
        <xdr:cNvCxnSpPr/>
      </xdr:nvCxnSpPr>
      <xdr:spPr>
        <a:xfrm>
          <a:off x="14592300" y="147713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113030</xdr:rowOff>
    </xdr:from>
    <xdr:to>
      <xdr:col>72</xdr:col>
      <xdr:colOff>38100</xdr:colOff>
      <xdr:row>86</xdr:row>
      <xdr:rowOff>43180</xdr:rowOff>
    </xdr:to>
    <xdr:sp macro="" textlink="">
      <xdr:nvSpPr>
        <xdr:cNvPr id="771" name="楕円 770">
          <a:extLst>
            <a:ext uri="{FF2B5EF4-FFF2-40B4-BE49-F238E27FC236}">
              <a16:creationId xmlns:a16="http://schemas.microsoft.com/office/drawing/2014/main" id="{2610E5E4-EE15-4D8B-A815-B82E14C3CEC3}"/>
            </a:ext>
          </a:extLst>
        </xdr:cNvPr>
        <xdr:cNvSpPr/>
      </xdr:nvSpPr>
      <xdr:spPr>
        <a:xfrm>
          <a:off x="1365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163830</xdr:rowOff>
    </xdr:from>
    <xdr:to>
      <xdr:col>76</xdr:col>
      <xdr:colOff>114300</xdr:colOff>
      <xdr:row>86</xdr:row>
      <xdr:rowOff>26670</xdr:rowOff>
    </xdr:to>
    <xdr:cxnSp macro="">
      <xdr:nvCxnSpPr>
        <xdr:cNvPr id="772" name="直線コネクタ 771">
          <a:extLst>
            <a:ext uri="{FF2B5EF4-FFF2-40B4-BE49-F238E27FC236}">
              <a16:creationId xmlns:a16="http://schemas.microsoft.com/office/drawing/2014/main" id="{F8FCCD88-B5B3-4B3E-86F9-0D0875F521ED}"/>
            </a:ext>
          </a:extLst>
        </xdr:cNvPr>
        <xdr:cNvCxnSpPr/>
      </xdr:nvCxnSpPr>
      <xdr:spPr>
        <a:xfrm>
          <a:off x="13703300" y="14737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99313</xdr:rowOff>
    </xdr:from>
    <xdr:to>
      <xdr:col>67</xdr:col>
      <xdr:colOff>101600</xdr:colOff>
      <xdr:row>86</xdr:row>
      <xdr:rowOff>29463</xdr:rowOff>
    </xdr:to>
    <xdr:sp macro="" textlink="">
      <xdr:nvSpPr>
        <xdr:cNvPr id="773" name="楕円 772">
          <a:extLst>
            <a:ext uri="{FF2B5EF4-FFF2-40B4-BE49-F238E27FC236}">
              <a16:creationId xmlns:a16="http://schemas.microsoft.com/office/drawing/2014/main" id="{633C90E7-F60F-4A40-AAAF-4162FE97F34B}"/>
            </a:ext>
          </a:extLst>
        </xdr:cNvPr>
        <xdr:cNvSpPr/>
      </xdr:nvSpPr>
      <xdr:spPr>
        <a:xfrm>
          <a:off x="1276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150113</xdr:rowOff>
    </xdr:from>
    <xdr:to>
      <xdr:col>71</xdr:col>
      <xdr:colOff>177800</xdr:colOff>
      <xdr:row>85</xdr:row>
      <xdr:rowOff>163830</xdr:rowOff>
    </xdr:to>
    <xdr:cxnSp macro="">
      <xdr:nvCxnSpPr>
        <xdr:cNvPr id="774" name="直線コネクタ 773">
          <a:extLst>
            <a:ext uri="{FF2B5EF4-FFF2-40B4-BE49-F238E27FC236}">
              <a16:creationId xmlns:a16="http://schemas.microsoft.com/office/drawing/2014/main" id="{4F0EE344-D3D1-4ADE-B784-27E3C59F4648}"/>
            </a:ext>
          </a:extLst>
        </xdr:cNvPr>
        <xdr:cNvCxnSpPr/>
      </xdr:nvCxnSpPr>
      <xdr:spPr>
        <a:xfrm>
          <a:off x="12814300" y="147233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169435</xdr:rowOff>
    </xdr:from>
    <xdr:ext cx="405111" cy="259045"/>
    <xdr:sp macro="" textlink="">
      <xdr:nvSpPr>
        <xdr:cNvPr id="775" name="n_1aveValue【消防施設】&#10;有形固定資産減価償却率">
          <a:extLst>
            <a:ext uri="{FF2B5EF4-FFF2-40B4-BE49-F238E27FC236}">
              <a16:creationId xmlns:a16="http://schemas.microsoft.com/office/drawing/2014/main" id="{E6B3F77E-565F-4607-8490-9A4EA2F52A4C}"/>
            </a:ext>
          </a:extLst>
        </xdr:cNvPr>
        <xdr:cNvSpPr txBox="1"/>
      </xdr:nvSpPr>
      <xdr:spPr>
        <a:xfrm>
          <a:off x="152660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7129</xdr:rowOff>
    </xdr:from>
    <xdr:ext cx="405111" cy="259045"/>
    <xdr:sp macro="" textlink="">
      <xdr:nvSpPr>
        <xdr:cNvPr id="776" name="n_2aveValue【消防施設】&#10;有形固定資産減価償却率">
          <a:extLst>
            <a:ext uri="{FF2B5EF4-FFF2-40B4-BE49-F238E27FC236}">
              <a16:creationId xmlns:a16="http://schemas.microsoft.com/office/drawing/2014/main" id="{4E5743FB-0CD8-4B62-A8D8-A9013AD20066}"/>
            </a:ext>
          </a:extLst>
        </xdr:cNvPr>
        <xdr:cNvSpPr txBox="1"/>
      </xdr:nvSpPr>
      <xdr:spPr>
        <a:xfrm>
          <a:off x="143897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167149</xdr:rowOff>
    </xdr:from>
    <xdr:ext cx="405111" cy="259045"/>
    <xdr:sp macro="" textlink="">
      <xdr:nvSpPr>
        <xdr:cNvPr id="777" name="n_3aveValue【消防施設】&#10;有形固定資産減価償却率">
          <a:extLst>
            <a:ext uri="{FF2B5EF4-FFF2-40B4-BE49-F238E27FC236}">
              <a16:creationId xmlns:a16="http://schemas.microsoft.com/office/drawing/2014/main" id="{C138D10A-9DB3-4DB7-B0F4-B768A052A473}"/>
            </a:ext>
          </a:extLst>
        </xdr:cNvPr>
        <xdr:cNvSpPr txBox="1"/>
      </xdr:nvSpPr>
      <xdr:spPr>
        <a:xfrm>
          <a:off x="13500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160290</xdr:rowOff>
    </xdr:from>
    <xdr:ext cx="405111" cy="259045"/>
    <xdr:sp macro="" textlink="">
      <xdr:nvSpPr>
        <xdr:cNvPr id="778" name="n_4aveValue【消防施設】&#10;有形固定資産減価償却率">
          <a:extLst>
            <a:ext uri="{FF2B5EF4-FFF2-40B4-BE49-F238E27FC236}">
              <a16:creationId xmlns:a16="http://schemas.microsoft.com/office/drawing/2014/main" id="{381828E2-FA7E-46AF-8329-E9A3219227C0}"/>
            </a:ext>
          </a:extLst>
        </xdr:cNvPr>
        <xdr:cNvSpPr txBox="1"/>
      </xdr:nvSpPr>
      <xdr:spPr>
        <a:xfrm>
          <a:off x="12611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109745</xdr:rowOff>
    </xdr:from>
    <xdr:ext cx="405111" cy="259045"/>
    <xdr:sp macro="" textlink="">
      <xdr:nvSpPr>
        <xdr:cNvPr id="779" name="n_1mainValue【消防施設】&#10;有形固定資産減価償却率">
          <a:extLst>
            <a:ext uri="{FF2B5EF4-FFF2-40B4-BE49-F238E27FC236}">
              <a16:creationId xmlns:a16="http://schemas.microsoft.com/office/drawing/2014/main" id="{2FD77B2D-E04B-4A20-93A8-C9E6D2931E93}"/>
            </a:ext>
          </a:extLst>
        </xdr:cNvPr>
        <xdr:cNvSpPr txBox="1"/>
      </xdr:nvSpPr>
      <xdr:spPr>
        <a:xfrm>
          <a:off x="15266044" y="1485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68597</xdr:rowOff>
    </xdr:from>
    <xdr:ext cx="405111" cy="259045"/>
    <xdr:sp macro="" textlink="">
      <xdr:nvSpPr>
        <xdr:cNvPr id="780" name="n_2mainValue【消防施設】&#10;有形固定資産減価償却率">
          <a:extLst>
            <a:ext uri="{FF2B5EF4-FFF2-40B4-BE49-F238E27FC236}">
              <a16:creationId xmlns:a16="http://schemas.microsoft.com/office/drawing/2014/main" id="{8419779D-8388-476D-8475-AE182432090B}"/>
            </a:ext>
          </a:extLst>
        </xdr:cNvPr>
        <xdr:cNvSpPr txBox="1"/>
      </xdr:nvSpPr>
      <xdr:spPr>
        <a:xfrm>
          <a:off x="14389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34307</xdr:rowOff>
    </xdr:from>
    <xdr:ext cx="405111" cy="259045"/>
    <xdr:sp macro="" textlink="">
      <xdr:nvSpPr>
        <xdr:cNvPr id="781" name="n_3mainValue【消防施設】&#10;有形固定資産減価償却率">
          <a:extLst>
            <a:ext uri="{FF2B5EF4-FFF2-40B4-BE49-F238E27FC236}">
              <a16:creationId xmlns:a16="http://schemas.microsoft.com/office/drawing/2014/main" id="{39171401-C850-4561-8D74-093DFC7E4CD5}"/>
            </a:ext>
          </a:extLst>
        </xdr:cNvPr>
        <xdr:cNvSpPr txBox="1"/>
      </xdr:nvSpPr>
      <xdr:spPr>
        <a:xfrm>
          <a:off x="13500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20590</xdr:rowOff>
    </xdr:from>
    <xdr:ext cx="405111" cy="259045"/>
    <xdr:sp macro="" textlink="">
      <xdr:nvSpPr>
        <xdr:cNvPr id="782" name="n_4mainValue【消防施設】&#10;有形固定資産減価償却率">
          <a:extLst>
            <a:ext uri="{FF2B5EF4-FFF2-40B4-BE49-F238E27FC236}">
              <a16:creationId xmlns:a16="http://schemas.microsoft.com/office/drawing/2014/main" id="{18C89CA9-6092-4448-975B-04C4268EEC8B}"/>
            </a:ext>
          </a:extLst>
        </xdr:cNvPr>
        <xdr:cNvSpPr txBox="1"/>
      </xdr:nvSpPr>
      <xdr:spPr>
        <a:xfrm>
          <a:off x="12611744" y="1476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356986A9-8E45-4E29-975F-9B552604584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95ECF2A8-5A44-46DE-BB04-2355C65CCC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6B6BFF8-FEC7-478A-862F-A5E7D8F9E15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18053099-063D-4644-B849-D9F4FE899E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AD27F9CE-8C43-47AA-BF93-B0A74607067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4ECEC8FF-26C1-4B23-99BE-B90D4FDB778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D11375D-FDB0-45C9-BCC5-3402402E961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7F4E0C20-9F05-472C-B985-050C4F165D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8FA93782-2A87-4728-9558-737FCD1840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B20DCFEE-4A88-4224-A864-44981B0382A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3" name="テキスト ボックス 792">
          <a:extLst>
            <a:ext uri="{FF2B5EF4-FFF2-40B4-BE49-F238E27FC236}">
              <a16:creationId xmlns:a16="http://schemas.microsoft.com/office/drawing/2014/main" id="{55D67419-96BC-48A5-BF60-727FBA6AF0DA}"/>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CA337C4E-9479-4A3E-8264-1248A8D7954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4F16D8C1-1F85-4AB7-B4DD-D8483CEC277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EFF54C94-9498-4BD5-891B-CB260E6BAA3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BFAFC145-39BE-4413-BEAC-1B165D0032C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69185E72-8193-42CB-B836-8F7142D51AB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3D678902-E7E0-4A35-9CE3-95274D30E0D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7CDFCBDD-46CF-48A7-96DD-C1CEF3FD878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1BD4B083-8148-4CC0-BF59-5D1F2CDE529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C666A7E4-42B7-4AF8-9D37-4ED678ED379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8A95614-425B-485A-9D2D-A373F5792F0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80DDF557-E056-4BC4-A66E-1C3C53ED9E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4DAFD1A-1006-47B2-B372-990BAA61C3D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165BBFD8-147C-45CB-B6DE-C4197B7C5B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807" name="直線コネクタ 806">
          <a:extLst>
            <a:ext uri="{FF2B5EF4-FFF2-40B4-BE49-F238E27FC236}">
              <a16:creationId xmlns:a16="http://schemas.microsoft.com/office/drawing/2014/main" id="{526B76DE-C32D-4EB3-8C6B-5FF816C5BFFD}"/>
            </a:ext>
          </a:extLst>
        </xdr:cNvPr>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8" name="【消防施設】&#10;一人当たり面積最小値テキスト">
          <a:extLst>
            <a:ext uri="{FF2B5EF4-FFF2-40B4-BE49-F238E27FC236}">
              <a16:creationId xmlns:a16="http://schemas.microsoft.com/office/drawing/2014/main" id="{3F08425F-9381-4EC4-8F12-70D343400B51}"/>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9" name="直線コネクタ 808">
          <a:extLst>
            <a:ext uri="{FF2B5EF4-FFF2-40B4-BE49-F238E27FC236}">
              <a16:creationId xmlns:a16="http://schemas.microsoft.com/office/drawing/2014/main" id="{19DE911A-D221-48D1-96DF-957F2C24D884}"/>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10" name="【消防施設】&#10;一人当たり面積最大値テキスト">
          <a:extLst>
            <a:ext uri="{FF2B5EF4-FFF2-40B4-BE49-F238E27FC236}">
              <a16:creationId xmlns:a16="http://schemas.microsoft.com/office/drawing/2014/main" id="{3599867F-B67E-4579-9A7B-9CC07102EC9A}"/>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11" name="直線コネクタ 810">
          <a:extLst>
            <a:ext uri="{FF2B5EF4-FFF2-40B4-BE49-F238E27FC236}">
              <a16:creationId xmlns:a16="http://schemas.microsoft.com/office/drawing/2014/main" id="{F2E724E7-F55A-4019-9E99-2B3A276F246A}"/>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2" name="【消防施設】&#10;一人当たり面積平均値テキスト">
          <a:extLst>
            <a:ext uri="{FF2B5EF4-FFF2-40B4-BE49-F238E27FC236}">
              <a16:creationId xmlns:a16="http://schemas.microsoft.com/office/drawing/2014/main" id="{AFF1E0A9-CE86-4400-A6FD-0D8F32592889}"/>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3" name="フローチャート: 判断 812">
          <a:extLst>
            <a:ext uri="{FF2B5EF4-FFF2-40B4-BE49-F238E27FC236}">
              <a16:creationId xmlns:a16="http://schemas.microsoft.com/office/drawing/2014/main" id="{2537C749-D7D3-4EA3-B811-8F901CCC26A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4" name="フローチャート: 判断 813">
          <a:extLst>
            <a:ext uri="{FF2B5EF4-FFF2-40B4-BE49-F238E27FC236}">
              <a16:creationId xmlns:a16="http://schemas.microsoft.com/office/drawing/2014/main" id="{C99F5406-A325-4B62-A4CF-7CE2F6DB75B9}"/>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5" name="フローチャート: 判断 814">
          <a:extLst>
            <a:ext uri="{FF2B5EF4-FFF2-40B4-BE49-F238E27FC236}">
              <a16:creationId xmlns:a16="http://schemas.microsoft.com/office/drawing/2014/main" id="{2348F1B2-84B2-48C1-82BF-BF4F6CA46E84}"/>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16" name="フローチャート: 判断 815">
          <a:extLst>
            <a:ext uri="{FF2B5EF4-FFF2-40B4-BE49-F238E27FC236}">
              <a16:creationId xmlns:a16="http://schemas.microsoft.com/office/drawing/2014/main" id="{0C69E19A-CED5-4182-95F5-DCE50DAF8BF1}"/>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17" name="フローチャート: 判断 816">
          <a:extLst>
            <a:ext uri="{FF2B5EF4-FFF2-40B4-BE49-F238E27FC236}">
              <a16:creationId xmlns:a16="http://schemas.microsoft.com/office/drawing/2014/main" id="{9A1D6470-46CA-4B05-A109-9132C8B05918}"/>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2522B77-FA10-4CD8-859A-626A5F5160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9BCB0FB-BDD6-4232-B491-70E4D5C67BF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B7A5060-FCC9-4DBF-B60E-2FC4159B5D0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29E1FAD-7E5D-42A8-8BFB-C13445C595F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BF10FB7-9A79-4D7C-BCFC-FF0BE8DF68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823" name="楕円 822">
          <a:extLst>
            <a:ext uri="{FF2B5EF4-FFF2-40B4-BE49-F238E27FC236}">
              <a16:creationId xmlns:a16="http://schemas.microsoft.com/office/drawing/2014/main" id="{C427F5DB-061A-4D7D-A078-048492968D2E}"/>
            </a:ext>
          </a:extLst>
        </xdr:cNvPr>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824" name="【消防施設】&#10;一人当たり面積該当値テキスト">
          <a:extLst>
            <a:ext uri="{FF2B5EF4-FFF2-40B4-BE49-F238E27FC236}">
              <a16:creationId xmlns:a16="http://schemas.microsoft.com/office/drawing/2014/main" id="{CD42050B-9240-46D9-9F03-11CE209D1609}"/>
            </a:ext>
          </a:extLst>
        </xdr:cNvPr>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825" name="楕円 824">
          <a:extLst>
            <a:ext uri="{FF2B5EF4-FFF2-40B4-BE49-F238E27FC236}">
              <a16:creationId xmlns:a16="http://schemas.microsoft.com/office/drawing/2014/main" id="{D75C5F2F-EBA7-4983-ADB7-B9000B15F203}"/>
            </a:ext>
          </a:extLst>
        </xdr:cNvPr>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826" name="直線コネクタ 825">
          <a:extLst>
            <a:ext uri="{FF2B5EF4-FFF2-40B4-BE49-F238E27FC236}">
              <a16:creationId xmlns:a16="http://schemas.microsoft.com/office/drawing/2014/main" id="{6159B13C-E9A4-44FB-9936-C1B44F0D071F}"/>
            </a:ext>
          </a:extLst>
        </xdr:cNvPr>
        <xdr:cNvCxnSpPr/>
      </xdr:nvCxnSpPr>
      <xdr:spPr>
        <a:xfrm>
          <a:off x="21323300" y="1468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7" name="楕円 826">
          <a:extLst>
            <a:ext uri="{FF2B5EF4-FFF2-40B4-BE49-F238E27FC236}">
              <a16:creationId xmlns:a16="http://schemas.microsoft.com/office/drawing/2014/main" id="{D4159E49-8AF8-46CF-AAC5-D65C90642A88}"/>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114300</xdr:rowOff>
    </xdr:to>
    <xdr:cxnSp macro="">
      <xdr:nvCxnSpPr>
        <xdr:cNvPr id="828" name="直線コネクタ 827">
          <a:extLst>
            <a:ext uri="{FF2B5EF4-FFF2-40B4-BE49-F238E27FC236}">
              <a16:creationId xmlns:a16="http://schemas.microsoft.com/office/drawing/2014/main" id="{0AB01E1E-5602-4F51-BD12-E4B244D6F13B}"/>
            </a:ext>
          </a:extLst>
        </xdr:cNvPr>
        <xdr:cNvCxnSpPr/>
      </xdr:nvCxnSpPr>
      <xdr:spPr>
        <a:xfrm>
          <a:off x="20434300" y="14668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9" name="楕円 828">
          <a:extLst>
            <a:ext uri="{FF2B5EF4-FFF2-40B4-BE49-F238E27FC236}">
              <a16:creationId xmlns:a16="http://schemas.microsoft.com/office/drawing/2014/main" id="{AB95BA54-A856-470A-89DE-99A29C52561B}"/>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30" name="直線コネクタ 829">
          <a:extLst>
            <a:ext uri="{FF2B5EF4-FFF2-40B4-BE49-F238E27FC236}">
              <a16:creationId xmlns:a16="http://schemas.microsoft.com/office/drawing/2014/main" id="{B25467E7-9448-4293-865D-5BE99526C023}"/>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31" name="楕円 830">
          <a:extLst>
            <a:ext uri="{FF2B5EF4-FFF2-40B4-BE49-F238E27FC236}">
              <a16:creationId xmlns:a16="http://schemas.microsoft.com/office/drawing/2014/main" id="{211DB55B-18CF-4BC8-A9F7-F3807C8D641D}"/>
            </a:ext>
          </a:extLst>
        </xdr:cNvPr>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114300</xdr:rowOff>
    </xdr:to>
    <xdr:cxnSp macro="">
      <xdr:nvCxnSpPr>
        <xdr:cNvPr id="832" name="直線コネクタ 831">
          <a:extLst>
            <a:ext uri="{FF2B5EF4-FFF2-40B4-BE49-F238E27FC236}">
              <a16:creationId xmlns:a16="http://schemas.microsoft.com/office/drawing/2014/main" id="{C9D0CD30-954F-4649-9382-46F44C9E2D74}"/>
            </a:ext>
          </a:extLst>
        </xdr:cNvPr>
        <xdr:cNvCxnSpPr/>
      </xdr:nvCxnSpPr>
      <xdr:spPr>
        <a:xfrm flipV="1">
          <a:off x="18656300" y="14668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3" name="n_1aveValue【消防施設】&#10;一人当たり面積">
          <a:extLst>
            <a:ext uri="{FF2B5EF4-FFF2-40B4-BE49-F238E27FC236}">
              <a16:creationId xmlns:a16="http://schemas.microsoft.com/office/drawing/2014/main" id="{5391F222-05C7-463B-993A-704ABC7DE7E6}"/>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4" name="n_2aveValue【消防施設】&#10;一人当たり面積">
          <a:extLst>
            <a:ext uri="{FF2B5EF4-FFF2-40B4-BE49-F238E27FC236}">
              <a16:creationId xmlns:a16="http://schemas.microsoft.com/office/drawing/2014/main" id="{60A88757-15BC-422D-9B89-9CED9022A78E}"/>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835" name="n_3aveValue【消防施設】&#10;一人当たり面積">
          <a:extLst>
            <a:ext uri="{FF2B5EF4-FFF2-40B4-BE49-F238E27FC236}">
              <a16:creationId xmlns:a16="http://schemas.microsoft.com/office/drawing/2014/main" id="{2F338DEE-7C0D-4B8A-89B4-59F2FD51B764}"/>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6" name="n_4aveValue【消防施設】&#10;一人当たり面積">
          <a:extLst>
            <a:ext uri="{FF2B5EF4-FFF2-40B4-BE49-F238E27FC236}">
              <a16:creationId xmlns:a16="http://schemas.microsoft.com/office/drawing/2014/main" id="{6DA8DD79-B17D-41E4-816B-340CBC8F5F3E}"/>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837" name="n_1mainValue【消防施設】&#10;一人当たり面積">
          <a:extLst>
            <a:ext uri="{FF2B5EF4-FFF2-40B4-BE49-F238E27FC236}">
              <a16:creationId xmlns:a16="http://schemas.microsoft.com/office/drawing/2014/main" id="{554CD156-1F0D-4FC2-9CE1-1C575F0B447F}"/>
            </a:ext>
          </a:extLst>
        </xdr:cNvPr>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8" name="n_2mainValue【消防施設】&#10;一人当たり面積">
          <a:extLst>
            <a:ext uri="{FF2B5EF4-FFF2-40B4-BE49-F238E27FC236}">
              <a16:creationId xmlns:a16="http://schemas.microsoft.com/office/drawing/2014/main" id="{FB5D2CD5-C70D-4ED5-B9EF-D06A02151EB9}"/>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9" name="n_3mainValue【消防施設】&#10;一人当たり面積">
          <a:extLst>
            <a:ext uri="{FF2B5EF4-FFF2-40B4-BE49-F238E27FC236}">
              <a16:creationId xmlns:a16="http://schemas.microsoft.com/office/drawing/2014/main" id="{5009BC04-2165-4C1D-92A8-F818D2FCB12C}"/>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40" name="n_4mainValue【消防施設】&#10;一人当たり面積">
          <a:extLst>
            <a:ext uri="{FF2B5EF4-FFF2-40B4-BE49-F238E27FC236}">
              <a16:creationId xmlns:a16="http://schemas.microsoft.com/office/drawing/2014/main" id="{50969ED9-B899-4EF5-8884-ADF06A57C0E2}"/>
            </a:ext>
          </a:extLst>
        </xdr:cNvPr>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E42792DA-1428-486B-BEFB-239A3CC9410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B9D18C4-11F6-4C66-A236-85929D40697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35D91687-3806-4EF1-BF23-145DD2C419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AC0C71B3-D20F-4897-BF10-11F5C05506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C7B44009-9E78-4544-A8CC-A0247DAA68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601AC105-8EF4-4CB4-83A5-D977864645D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B73B3443-207B-430F-85F5-DDEFFE94F98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C344C80D-5A7B-4297-9B0A-039514A7DA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44F94D4-6D76-4432-82AA-096DC2FE9B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D87699E0-47B5-4264-947E-BE4189A424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7A477706-375D-4E3C-96AB-67EBC990D5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22C37E2-3D44-4D5C-9213-95B8360CA3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3F39E377-6E5C-4866-BFED-A0330E41D85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E755C7E3-29C1-4EAB-9B42-AD6D89C07AB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918D0DBF-ECB7-46D7-B7A3-0B4A1DFC1BC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88D1CCB5-68CA-4C14-A6B8-67C53AE0696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FCA576FD-0326-4873-91CD-A1CC37CBBFD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D341055E-9697-49C5-9FD9-C9A2E9C0D4C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259C33DE-5CE3-4207-A8AE-D138FFD4BB7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E0106481-BD0D-4CD8-8DDC-F8361E2BCE5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114B8E9F-E699-4425-9CBC-9A861238E72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8DBE3C5E-964E-4958-8486-55577F3F7D4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ECC9781B-BBE6-4586-B3C5-062E0EF13D9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F468DFF6-8903-428F-B800-A9748DD290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4F091B30-560A-49BF-9CE9-5293A32D23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EA9AAE6F-6CBA-49BF-B52A-E77E1FC68C6B}"/>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A463F5CD-C6C2-416B-A101-2ABA677C8AF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23F02BCD-1197-4689-A2F7-D7A0AC30B85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869" name="【庁舎】&#10;有形固定資産減価償却率最大値テキスト">
          <a:extLst>
            <a:ext uri="{FF2B5EF4-FFF2-40B4-BE49-F238E27FC236}">
              <a16:creationId xmlns:a16="http://schemas.microsoft.com/office/drawing/2014/main" id="{49410E69-8CC5-403E-BBDE-C18C4B6EF5E3}"/>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870" name="直線コネクタ 869">
          <a:extLst>
            <a:ext uri="{FF2B5EF4-FFF2-40B4-BE49-F238E27FC236}">
              <a16:creationId xmlns:a16="http://schemas.microsoft.com/office/drawing/2014/main" id="{EB30C40F-4351-4C67-8232-39630A94E197}"/>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98896</xdr:rowOff>
    </xdr:from>
    <xdr:ext cx="405111" cy="259045"/>
    <xdr:sp macro="" textlink="">
      <xdr:nvSpPr>
        <xdr:cNvPr id="871" name="【庁舎】&#10;有形固定資産減価償却率平均値テキスト">
          <a:extLst>
            <a:ext uri="{FF2B5EF4-FFF2-40B4-BE49-F238E27FC236}">
              <a16:creationId xmlns:a16="http://schemas.microsoft.com/office/drawing/2014/main" id="{9E7A7842-D9ED-4C9F-ABA4-B37CEE32B799}"/>
            </a:ext>
          </a:extLst>
        </xdr:cNvPr>
        <xdr:cNvSpPr txBox="1"/>
      </xdr:nvSpPr>
      <xdr:spPr>
        <a:xfrm>
          <a:off x="16357600" y="1775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872" name="フローチャート: 判断 871">
          <a:extLst>
            <a:ext uri="{FF2B5EF4-FFF2-40B4-BE49-F238E27FC236}">
              <a16:creationId xmlns:a16="http://schemas.microsoft.com/office/drawing/2014/main" id="{DBB9D8D1-40FD-4FC0-B4EB-F0BAC19DA53E}"/>
            </a:ext>
          </a:extLst>
        </xdr:cNvPr>
        <xdr:cNvSpPr/>
      </xdr:nvSpPr>
      <xdr:spPr>
        <a:xfrm>
          <a:off x="162687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73" name="フローチャート: 判断 872">
          <a:extLst>
            <a:ext uri="{FF2B5EF4-FFF2-40B4-BE49-F238E27FC236}">
              <a16:creationId xmlns:a16="http://schemas.microsoft.com/office/drawing/2014/main" id="{E3AC91FF-5325-4110-8E5D-F89E20BD66D3}"/>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74" name="フローチャート: 判断 873">
          <a:extLst>
            <a:ext uri="{FF2B5EF4-FFF2-40B4-BE49-F238E27FC236}">
              <a16:creationId xmlns:a16="http://schemas.microsoft.com/office/drawing/2014/main" id="{92A958EA-BAB9-49EA-A631-81B59E02E622}"/>
            </a:ext>
          </a:extLst>
        </xdr:cNvPr>
        <xdr:cNvSpPr/>
      </xdr:nvSpPr>
      <xdr:spPr>
        <a:xfrm>
          <a:off x="14541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5" name="フローチャート: 判断 874">
          <a:extLst>
            <a:ext uri="{FF2B5EF4-FFF2-40B4-BE49-F238E27FC236}">
              <a16:creationId xmlns:a16="http://schemas.microsoft.com/office/drawing/2014/main" id="{A4E5AAC1-B475-419B-855C-8C5E80DF8C25}"/>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876" name="フローチャート: 判断 875">
          <a:extLst>
            <a:ext uri="{FF2B5EF4-FFF2-40B4-BE49-F238E27FC236}">
              <a16:creationId xmlns:a16="http://schemas.microsoft.com/office/drawing/2014/main" id="{2B8AC103-00C7-4D73-B1D2-F0DD07DBC2BC}"/>
            </a:ext>
          </a:extLst>
        </xdr:cNvPr>
        <xdr:cNvSpPr/>
      </xdr:nvSpPr>
      <xdr:spPr>
        <a:xfrm>
          <a:off x="12763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37C583D-930A-4B04-BA82-645689E221B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1E82BDCA-0DA4-4D28-A26F-90BFF7A872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0723681-5115-4727-84C9-3A27276DF2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40229B53-D957-4592-8324-95C2FADF73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536A5F3-BD13-46B2-B694-760D169AC3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80918</xdr:rowOff>
    </xdr:from>
    <xdr:to>
      <xdr:col>85</xdr:col>
      <xdr:colOff>177800</xdr:colOff>
      <xdr:row>106</xdr:row>
      <xdr:rowOff>11068</xdr:rowOff>
    </xdr:to>
    <xdr:sp macro="" textlink="">
      <xdr:nvSpPr>
        <xdr:cNvPr id="882" name="楕円 881">
          <a:extLst>
            <a:ext uri="{FF2B5EF4-FFF2-40B4-BE49-F238E27FC236}">
              <a16:creationId xmlns:a16="http://schemas.microsoft.com/office/drawing/2014/main" id="{F1E4AE3E-D2E2-4308-A8FE-167FA6AB3E34}"/>
            </a:ext>
          </a:extLst>
        </xdr:cNvPr>
        <xdr:cNvSpPr/>
      </xdr:nvSpPr>
      <xdr:spPr>
        <a:xfrm>
          <a:off x="162687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59345</xdr:rowOff>
    </xdr:from>
    <xdr:ext cx="405111" cy="259045"/>
    <xdr:sp macro="" textlink="">
      <xdr:nvSpPr>
        <xdr:cNvPr id="883" name="【庁舎】&#10;有形固定資産減価償却率該当値テキスト">
          <a:extLst>
            <a:ext uri="{FF2B5EF4-FFF2-40B4-BE49-F238E27FC236}">
              <a16:creationId xmlns:a16="http://schemas.microsoft.com/office/drawing/2014/main" id="{6DB9FE03-E121-4113-86F5-5DC7B0138198}"/>
            </a:ext>
          </a:extLst>
        </xdr:cNvPr>
        <xdr:cNvSpPr txBox="1"/>
      </xdr:nvSpPr>
      <xdr:spPr>
        <a:xfrm>
          <a:off x="16357600"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884" name="楕円 883">
          <a:extLst>
            <a:ext uri="{FF2B5EF4-FFF2-40B4-BE49-F238E27FC236}">
              <a16:creationId xmlns:a16="http://schemas.microsoft.com/office/drawing/2014/main" id="{0DDFDBF0-03F9-43D9-B17B-224209495F88}"/>
            </a:ext>
          </a:extLst>
        </xdr:cNvPr>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106</xdr:row>
      <xdr:rowOff>136616</xdr:rowOff>
    </xdr:to>
    <xdr:cxnSp macro="">
      <xdr:nvCxnSpPr>
        <xdr:cNvPr id="885" name="直線コネクタ 884">
          <a:extLst>
            <a:ext uri="{FF2B5EF4-FFF2-40B4-BE49-F238E27FC236}">
              <a16:creationId xmlns:a16="http://schemas.microsoft.com/office/drawing/2014/main" id="{440B1D62-55FD-49BA-8DC5-7801BA030B8C}"/>
            </a:ext>
          </a:extLst>
        </xdr:cNvPr>
        <xdr:cNvCxnSpPr/>
      </xdr:nvCxnSpPr>
      <xdr:spPr>
        <a:xfrm flipV="1">
          <a:off x="15481300" y="18133968"/>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886" name="楕円 885">
          <a:extLst>
            <a:ext uri="{FF2B5EF4-FFF2-40B4-BE49-F238E27FC236}">
              <a16:creationId xmlns:a16="http://schemas.microsoft.com/office/drawing/2014/main" id="{EF2334A1-CEA0-4EC2-8D81-862A5DF483E8}"/>
            </a:ext>
          </a:extLst>
        </xdr:cNvPr>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89263</xdr:rowOff>
    </xdr:from>
    <xdr:to>
      <xdr:col>81</xdr:col>
      <xdr:colOff>50800</xdr:colOff>
      <xdr:row>106</xdr:row>
      <xdr:rowOff>136616</xdr:rowOff>
    </xdr:to>
    <xdr:cxnSp macro="">
      <xdr:nvCxnSpPr>
        <xdr:cNvPr id="887" name="直線コネクタ 886">
          <a:extLst>
            <a:ext uri="{FF2B5EF4-FFF2-40B4-BE49-F238E27FC236}">
              <a16:creationId xmlns:a16="http://schemas.microsoft.com/office/drawing/2014/main" id="{D5A8B8B4-4435-4DFB-982A-5C2FF3614F9C}"/>
            </a:ext>
          </a:extLst>
        </xdr:cNvPr>
        <xdr:cNvCxnSpPr/>
      </xdr:nvCxnSpPr>
      <xdr:spPr>
        <a:xfrm>
          <a:off x="14592300" y="1826296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888" name="楕円 887">
          <a:extLst>
            <a:ext uri="{FF2B5EF4-FFF2-40B4-BE49-F238E27FC236}">
              <a16:creationId xmlns:a16="http://schemas.microsoft.com/office/drawing/2014/main" id="{330EAC40-9E6B-459C-8EBA-283DB0287408}"/>
            </a:ext>
          </a:extLst>
        </xdr:cNvPr>
        <xdr:cNvSpPr/>
      </xdr:nvSpPr>
      <xdr:spPr>
        <a:xfrm>
          <a:off x="1365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106</xdr:row>
      <xdr:rowOff>89263</xdr:rowOff>
    </xdr:to>
    <xdr:cxnSp macro="">
      <xdr:nvCxnSpPr>
        <xdr:cNvPr id="889" name="直線コネクタ 888">
          <a:extLst>
            <a:ext uri="{FF2B5EF4-FFF2-40B4-BE49-F238E27FC236}">
              <a16:creationId xmlns:a16="http://schemas.microsoft.com/office/drawing/2014/main" id="{92AEFD81-8836-4ED8-B37A-89EBE7FF122C}"/>
            </a:ext>
          </a:extLst>
        </xdr:cNvPr>
        <xdr:cNvCxnSpPr/>
      </xdr:nvCxnSpPr>
      <xdr:spPr>
        <a:xfrm>
          <a:off x="13703300" y="182270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142966</xdr:rowOff>
    </xdr:from>
    <xdr:to>
      <xdr:col>67</xdr:col>
      <xdr:colOff>101600</xdr:colOff>
      <xdr:row>106</xdr:row>
      <xdr:rowOff>73116</xdr:rowOff>
    </xdr:to>
    <xdr:sp macro="" textlink="">
      <xdr:nvSpPr>
        <xdr:cNvPr id="890" name="楕円 889">
          <a:extLst>
            <a:ext uri="{FF2B5EF4-FFF2-40B4-BE49-F238E27FC236}">
              <a16:creationId xmlns:a16="http://schemas.microsoft.com/office/drawing/2014/main" id="{8FBC48B8-4183-4BE1-91BF-296B87694FD1}"/>
            </a:ext>
          </a:extLst>
        </xdr:cNvPr>
        <xdr:cNvSpPr/>
      </xdr:nvSpPr>
      <xdr:spPr>
        <a:xfrm>
          <a:off x="12763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22316</xdr:rowOff>
    </xdr:from>
    <xdr:to>
      <xdr:col>71</xdr:col>
      <xdr:colOff>177800</xdr:colOff>
      <xdr:row>106</xdr:row>
      <xdr:rowOff>53339</xdr:rowOff>
    </xdr:to>
    <xdr:cxnSp macro="">
      <xdr:nvCxnSpPr>
        <xdr:cNvPr id="891" name="直線コネクタ 890">
          <a:extLst>
            <a:ext uri="{FF2B5EF4-FFF2-40B4-BE49-F238E27FC236}">
              <a16:creationId xmlns:a16="http://schemas.microsoft.com/office/drawing/2014/main" id="{023CAF81-BDB7-4F3E-85B8-A728EC4CBFEE}"/>
            </a:ext>
          </a:extLst>
        </xdr:cNvPr>
        <xdr:cNvCxnSpPr/>
      </xdr:nvCxnSpPr>
      <xdr:spPr>
        <a:xfrm>
          <a:off x="12814300" y="181960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92" name="n_1aveValue【庁舎】&#10;有形固定資産減価償却率">
          <a:extLst>
            <a:ext uri="{FF2B5EF4-FFF2-40B4-BE49-F238E27FC236}">
              <a16:creationId xmlns:a16="http://schemas.microsoft.com/office/drawing/2014/main" id="{917C733F-CC90-49BE-AF06-FB2E17FF513A}"/>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34126</xdr:rowOff>
    </xdr:from>
    <xdr:ext cx="405111" cy="259045"/>
    <xdr:sp macro="" textlink="">
      <xdr:nvSpPr>
        <xdr:cNvPr id="893" name="n_2aveValue【庁舎】&#10;有形固定資産減価償却率">
          <a:extLst>
            <a:ext uri="{FF2B5EF4-FFF2-40B4-BE49-F238E27FC236}">
              <a16:creationId xmlns:a16="http://schemas.microsoft.com/office/drawing/2014/main" id="{57E00A9B-293C-4DDE-B979-9CFAA43B780C}"/>
            </a:ext>
          </a:extLst>
        </xdr:cNvPr>
        <xdr:cNvSpPr txBox="1"/>
      </xdr:nvSpPr>
      <xdr:spPr>
        <a:xfrm>
          <a:off x="14389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4" name="n_3aveValue【庁舎】&#10;有形固定資産減価償却率">
          <a:extLst>
            <a:ext uri="{FF2B5EF4-FFF2-40B4-BE49-F238E27FC236}">
              <a16:creationId xmlns:a16="http://schemas.microsoft.com/office/drawing/2014/main" id="{9A0C54DD-DCA0-49CD-A482-BBDC0CF2750D}"/>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895" name="n_4aveValue【庁舎】&#10;有形固定資産減価償却率">
          <a:extLst>
            <a:ext uri="{FF2B5EF4-FFF2-40B4-BE49-F238E27FC236}">
              <a16:creationId xmlns:a16="http://schemas.microsoft.com/office/drawing/2014/main" id="{60D2DC82-AC41-4C86-B771-E4DA2EDABE21}"/>
            </a:ext>
          </a:extLst>
        </xdr:cNvPr>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896" name="n_1mainValue【庁舎】&#10;有形固定資産減価償却率">
          <a:extLst>
            <a:ext uri="{FF2B5EF4-FFF2-40B4-BE49-F238E27FC236}">
              <a16:creationId xmlns:a16="http://schemas.microsoft.com/office/drawing/2014/main" id="{5CCE9425-2215-430F-B52C-9473D95F2F52}"/>
            </a:ext>
          </a:extLst>
        </xdr:cNvPr>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897" name="n_2mainValue【庁舎】&#10;有形固定資産減価償却率">
          <a:extLst>
            <a:ext uri="{FF2B5EF4-FFF2-40B4-BE49-F238E27FC236}">
              <a16:creationId xmlns:a16="http://schemas.microsoft.com/office/drawing/2014/main" id="{14EA5F6D-212C-492E-B319-8B2E9AF384BD}"/>
            </a:ext>
          </a:extLst>
        </xdr:cNvPr>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898" name="n_3mainValue【庁舎】&#10;有形固定資産減価償却率">
          <a:extLst>
            <a:ext uri="{FF2B5EF4-FFF2-40B4-BE49-F238E27FC236}">
              <a16:creationId xmlns:a16="http://schemas.microsoft.com/office/drawing/2014/main" id="{3B9F0137-06D2-4418-9FAD-73B665A59DAE}"/>
            </a:ext>
          </a:extLst>
        </xdr:cNvPr>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64243</xdr:rowOff>
    </xdr:from>
    <xdr:ext cx="405111" cy="259045"/>
    <xdr:sp macro="" textlink="">
      <xdr:nvSpPr>
        <xdr:cNvPr id="899" name="n_4mainValue【庁舎】&#10;有形固定資産減価償却率">
          <a:extLst>
            <a:ext uri="{FF2B5EF4-FFF2-40B4-BE49-F238E27FC236}">
              <a16:creationId xmlns:a16="http://schemas.microsoft.com/office/drawing/2014/main" id="{ACA28CAE-4131-419B-B944-2A18405E32E6}"/>
            </a:ext>
          </a:extLst>
        </xdr:cNvPr>
        <xdr:cNvSpPr txBox="1"/>
      </xdr:nvSpPr>
      <xdr:spPr>
        <a:xfrm>
          <a:off x="12611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88B236D7-4E84-4E71-9DBD-D85F02B152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5A20DA3A-F874-4E1E-89EE-ADA8211BD9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88B94FB3-DB1E-487B-9F8D-1953AF9049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DD8125FD-0E4E-4B98-BB60-81CF2D4AFE0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77C2A958-E53C-4A69-9FCD-9A6B71D714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7EDE1B5A-A0A6-47E1-AC0E-F65EAEA295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D59DA2F1-4742-49EE-BBF9-8A21651246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2BE0B76B-5383-40CE-B4AE-042390F07E3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E471BABF-3955-467A-A8DC-A356B59B29A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C9375E74-2D52-4B18-8E5B-377750BE1E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1EAEF21B-AC5A-4DE2-912D-293F2F0CB0D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F682061C-78FC-4E85-BF6D-327477884E0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8C006176-B95D-46F3-A520-F40190EA476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A2018CFF-EC54-4EBA-AD3D-36B90D9FD50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22B2E3E9-F107-431D-9008-72FCEBC0AD0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4F8860D2-61B4-4DA7-A30F-D5E83A00613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38AF7C72-A7D8-4E5A-B08C-20834D33D3C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14903EA2-F26D-43AF-9772-8C50E97BA17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2AF1F67E-4DCB-4361-878F-E90B4889073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ECE9EE40-6237-4D69-A282-96A46728369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15ACFF49-D657-4B11-B31B-60387767220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B42199FA-C2CB-4E71-B15C-A1B0A8714E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6CEB5E47-B706-425D-A06A-B176D5AE771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923" name="直線コネクタ 922">
          <a:extLst>
            <a:ext uri="{FF2B5EF4-FFF2-40B4-BE49-F238E27FC236}">
              <a16:creationId xmlns:a16="http://schemas.microsoft.com/office/drawing/2014/main" id="{28B2F314-7498-4491-9E87-4340CDD60975}"/>
            </a:ext>
          </a:extLst>
        </xdr:cNvPr>
        <xdr:cNvCxnSpPr/>
      </xdr:nvCxnSpPr>
      <xdr:spPr>
        <a:xfrm flipV="1">
          <a:off x="22160864" y="171488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924" name="【庁舎】&#10;一人当たり面積最小値テキスト">
          <a:extLst>
            <a:ext uri="{FF2B5EF4-FFF2-40B4-BE49-F238E27FC236}">
              <a16:creationId xmlns:a16="http://schemas.microsoft.com/office/drawing/2014/main" id="{921C8C9E-E041-447F-A63E-44F5AD0EB11B}"/>
            </a:ext>
          </a:extLst>
        </xdr:cNvPr>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925" name="直線コネクタ 924">
          <a:extLst>
            <a:ext uri="{FF2B5EF4-FFF2-40B4-BE49-F238E27FC236}">
              <a16:creationId xmlns:a16="http://schemas.microsoft.com/office/drawing/2014/main" id="{D8216265-CC16-46FD-8355-5E6097120B63}"/>
            </a:ext>
          </a:extLst>
        </xdr:cNvPr>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926" name="【庁舎】&#10;一人当たり面積最大値テキスト">
          <a:extLst>
            <a:ext uri="{FF2B5EF4-FFF2-40B4-BE49-F238E27FC236}">
              <a16:creationId xmlns:a16="http://schemas.microsoft.com/office/drawing/2014/main" id="{67E2324C-5183-4B81-A570-9D8411FC6E27}"/>
            </a:ext>
          </a:extLst>
        </xdr:cNvPr>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927" name="直線コネクタ 926">
          <a:extLst>
            <a:ext uri="{FF2B5EF4-FFF2-40B4-BE49-F238E27FC236}">
              <a16:creationId xmlns:a16="http://schemas.microsoft.com/office/drawing/2014/main" id="{E463A57A-318E-4A51-BF47-CE884305CB44}"/>
            </a:ext>
          </a:extLst>
        </xdr:cNvPr>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28" name="【庁舎】&#10;一人当たり面積平均値テキスト">
          <a:extLst>
            <a:ext uri="{FF2B5EF4-FFF2-40B4-BE49-F238E27FC236}">
              <a16:creationId xmlns:a16="http://schemas.microsoft.com/office/drawing/2014/main" id="{7DD7C0ED-1211-4176-8794-7672EBEFE9B4}"/>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B7C561EC-B183-43F7-936C-4972CBBAC953}"/>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B142BF64-EDF4-42AE-A736-A94A26C234FF}"/>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31" name="フローチャート: 判断 930">
          <a:extLst>
            <a:ext uri="{FF2B5EF4-FFF2-40B4-BE49-F238E27FC236}">
              <a16:creationId xmlns:a16="http://schemas.microsoft.com/office/drawing/2014/main" id="{AD9BBA3D-EB21-4FB9-B3E7-B2AE2C0C69FB}"/>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2" name="フローチャート: 判断 931">
          <a:extLst>
            <a:ext uri="{FF2B5EF4-FFF2-40B4-BE49-F238E27FC236}">
              <a16:creationId xmlns:a16="http://schemas.microsoft.com/office/drawing/2014/main" id="{DC1759AB-F24E-4192-8B92-164897936747}"/>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33" name="フローチャート: 判断 932">
          <a:extLst>
            <a:ext uri="{FF2B5EF4-FFF2-40B4-BE49-F238E27FC236}">
              <a16:creationId xmlns:a16="http://schemas.microsoft.com/office/drawing/2014/main" id="{8BCC7EFE-3293-4A42-B003-62F71C7083D5}"/>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C23C42F-4782-450B-9024-95239B6D8F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965C91B0-F4A3-4730-9C9F-0119C409465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0179527-C369-42D1-BC8C-3B66080560C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5B945F9-7F93-4A61-802F-25651EB3CEF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1FDB9732-6721-4CC0-9562-94DC37B3280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33020</xdr:rowOff>
    </xdr:from>
    <xdr:to>
      <xdr:col>116</xdr:col>
      <xdr:colOff>114300</xdr:colOff>
      <xdr:row>105</xdr:row>
      <xdr:rowOff>134620</xdr:rowOff>
    </xdr:to>
    <xdr:sp macro="" textlink="">
      <xdr:nvSpPr>
        <xdr:cNvPr id="939" name="楕円 938">
          <a:extLst>
            <a:ext uri="{FF2B5EF4-FFF2-40B4-BE49-F238E27FC236}">
              <a16:creationId xmlns:a16="http://schemas.microsoft.com/office/drawing/2014/main" id="{4131BBA7-A300-4E8A-873A-78C9F035377C}"/>
            </a:ext>
          </a:extLst>
        </xdr:cNvPr>
        <xdr:cNvSpPr/>
      </xdr:nvSpPr>
      <xdr:spPr>
        <a:xfrm>
          <a:off x="22110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55897</xdr:rowOff>
    </xdr:from>
    <xdr:ext cx="469744" cy="259045"/>
    <xdr:sp macro="" textlink="">
      <xdr:nvSpPr>
        <xdr:cNvPr id="940" name="【庁舎】&#10;一人当たり面積該当値テキスト">
          <a:extLst>
            <a:ext uri="{FF2B5EF4-FFF2-40B4-BE49-F238E27FC236}">
              <a16:creationId xmlns:a16="http://schemas.microsoft.com/office/drawing/2014/main" id="{4714E1C7-6A78-4779-A8F3-676ED1E96F34}"/>
            </a:ext>
          </a:extLst>
        </xdr:cNvPr>
        <xdr:cNvSpPr txBox="1"/>
      </xdr:nvSpPr>
      <xdr:spPr>
        <a:xfrm>
          <a:off x="22199600"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41" name="楕円 940">
          <a:extLst>
            <a:ext uri="{FF2B5EF4-FFF2-40B4-BE49-F238E27FC236}">
              <a16:creationId xmlns:a16="http://schemas.microsoft.com/office/drawing/2014/main" id="{10ECD43E-FEFA-4D4D-9DB5-9DACAFC0A4F6}"/>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83820</xdr:rowOff>
    </xdr:from>
    <xdr:to>
      <xdr:col>116</xdr:col>
      <xdr:colOff>63500</xdr:colOff>
      <xdr:row>106</xdr:row>
      <xdr:rowOff>45720</xdr:rowOff>
    </xdr:to>
    <xdr:cxnSp macro="">
      <xdr:nvCxnSpPr>
        <xdr:cNvPr id="942" name="直線コネクタ 941">
          <a:extLst>
            <a:ext uri="{FF2B5EF4-FFF2-40B4-BE49-F238E27FC236}">
              <a16:creationId xmlns:a16="http://schemas.microsoft.com/office/drawing/2014/main" id="{5533DAE9-5A65-4EFD-B037-307AF52542A1}"/>
            </a:ext>
          </a:extLst>
        </xdr:cNvPr>
        <xdr:cNvCxnSpPr/>
      </xdr:nvCxnSpPr>
      <xdr:spPr>
        <a:xfrm flipV="1">
          <a:off x="21323300" y="1808607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43" name="楕円 942">
          <a:extLst>
            <a:ext uri="{FF2B5EF4-FFF2-40B4-BE49-F238E27FC236}">
              <a16:creationId xmlns:a16="http://schemas.microsoft.com/office/drawing/2014/main" id="{35DF2EDA-B47E-4371-A8E4-EDED351AA19C}"/>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944" name="直線コネクタ 943">
          <a:extLst>
            <a:ext uri="{FF2B5EF4-FFF2-40B4-BE49-F238E27FC236}">
              <a16:creationId xmlns:a16="http://schemas.microsoft.com/office/drawing/2014/main" id="{51A97871-EFB6-4E2E-BB71-B4EE306A6139}"/>
            </a:ext>
          </a:extLst>
        </xdr:cNvPr>
        <xdr:cNvCxnSpPr/>
      </xdr:nvCxnSpPr>
      <xdr:spPr>
        <a:xfrm>
          <a:off x="20434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945" name="楕円 944">
          <a:extLst>
            <a:ext uri="{FF2B5EF4-FFF2-40B4-BE49-F238E27FC236}">
              <a16:creationId xmlns:a16="http://schemas.microsoft.com/office/drawing/2014/main" id="{4157D43D-E0BC-43FF-8D57-B348F478B7C9}"/>
            </a:ext>
          </a:extLst>
        </xdr:cNvPr>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49530</xdr:rowOff>
    </xdr:to>
    <xdr:cxnSp macro="">
      <xdr:nvCxnSpPr>
        <xdr:cNvPr id="946" name="直線コネクタ 945">
          <a:extLst>
            <a:ext uri="{FF2B5EF4-FFF2-40B4-BE49-F238E27FC236}">
              <a16:creationId xmlns:a16="http://schemas.microsoft.com/office/drawing/2014/main" id="{311154F5-6A87-44F1-9F2F-D12D2F923731}"/>
            </a:ext>
          </a:extLst>
        </xdr:cNvPr>
        <xdr:cNvCxnSpPr/>
      </xdr:nvCxnSpPr>
      <xdr:spPr>
        <a:xfrm flipV="1">
          <a:off x="19545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170180</xdr:rowOff>
    </xdr:from>
    <xdr:to>
      <xdr:col>98</xdr:col>
      <xdr:colOff>38100</xdr:colOff>
      <xdr:row>106</xdr:row>
      <xdr:rowOff>100330</xdr:rowOff>
    </xdr:to>
    <xdr:sp macro="" textlink="">
      <xdr:nvSpPr>
        <xdr:cNvPr id="947" name="楕円 946">
          <a:extLst>
            <a:ext uri="{FF2B5EF4-FFF2-40B4-BE49-F238E27FC236}">
              <a16:creationId xmlns:a16="http://schemas.microsoft.com/office/drawing/2014/main" id="{FC544BE3-FEEB-4FF6-8F89-23173FFB76C4}"/>
            </a:ext>
          </a:extLst>
        </xdr:cNvPr>
        <xdr:cNvSpPr/>
      </xdr:nvSpPr>
      <xdr:spPr>
        <a:xfrm>
          <a:off x="18605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49530</xdr:rowOff>
    </xdr:from>
    <xdr:to>
      <xdr:col>102</xdr:col>
      <xdr:colOff>114300</xdr:colOff>
      <xdr:row>106</xdr:row>
      <xdr:rowOff>49530</xdr:rowOff>
    </xdr:to>
    <xdr:cxnSp macro="">
      <xdr:nvCxnSpPr>
        <xdr:cNvPr id="948" name="直線コネクタ 947">
          <a:extLst>
            <a:ext uri="{FF2B5EF4-FFF2-40B4-BE49-F238E27FC236}">
              <a16:creationId xmlns:a16="http://schemas.microsoft.com/office/drawing/2014/main" id="{0CFF0BF9-A818-4810-BC12-29AF66D1BEBD}"/>
            </a:ext>
          </a:extLst>
        </xdr:cNvPr>
        <xdr:cNvCxnSpPr/>
      </xdr:nvCxnSpPr>
      <xdr:spPr>
        <a:xfrm>
          <a:off x="18656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庁舎】&#10;一人当たり面積">
          <a:extLst>
            <a:ext uri="{FF2B5EF4-FFF2-40B4-BE49-F238E27FC236}">
              <a16:creationId xmlns:a16="http://schemas.microsoft.com/office/drawing/2014/main" id="{08632659-4EB6-4A43-90BD-241E7B4AFCEC}"/>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50" name="n_2aveValue【庁舎】&#10;一人当たり面積">
          <a:extLst>
            <a:ext uri="{FF2B5EF4-FFF2-40B4-BE49-F238E27FC236}">
              <a16:creationId xmlns:a16="http://schemas.microsoft.com/office/drawing/2014/main" id="{F8D0D97C-767E-4A49-A9C2-F4A31610F3A2}"/>
            </a:ext>
          </a:extLst>
        </xdr:cNvPr>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1" name="n_3aveValue【庁舎】&#10;一人当たり面積">
          <a:extLst>
            <a:ext uri="{FF2B5EF4-FFF2-40B4-BE49-F238E27FC236}">
              <a16:creationId xmlns:a16="http://schemas.microsoft.com/office/drawing/2014/main" id="{3953B6D6-DA68-414E-9C8C-99309FEE26A0}"/>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52" name="n_4aveValue【庁舎】&#10;一人当たり面積">
          <a:extLst>
            <a:ext uri="{FF2B5EF4-FFF2-40B4-BE49-F238E27FC236}">
              <a16:creationId xmlns:a16="http://schemas.microsoft.com/office/drawing/2014/main" id="{ECA780C6-4217-44F6-94C4-F73432E39CB6}"/>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53" name="n_1mainValue【庁舎】&#10;一人当たり面積">
          <a:extLst>
            <a:ext uri="{FF2B5EF4-FFF2-40B4-BE49-F238E27FC236}">
              <a16:creationId xmlns:a16="http://schemas.microsoft.com/office/drawing/2014/main" id="{B6DE191C-DB50-473C-9F87-BADBA106BEEB}"/>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54" name="n_2mainValue【庁舎】&#10;一人当たり面積">
          <a:extLst>
            <a:ext uri="{FF2B5EF4-FFF2-40B4-BE49-F238E27FC236}">
              <a16:creationId xmlns:a16="http://schemas.microsoft.com/office/drawing/2014/main" id="{177AB96B-EC7D-4C35-AA5B-3D07F4B27426}"/>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955" name="n_3mainValue【庁舎】&#10;一人当たり面積">
          <a:extLst>
            <a:ext uri="{FF2B5EF4-FFF2-40B4-BE49-F238E27FC236}">
              <a16:creationId xmlns:a16="http://schemas.microsoft.com/office/drawing/2014/main" id="{2A0B8CCA-054F-4A83-AE2F-5997E35B9F99}"/>
            </a:ext>
          </a:extLst>
        </xdr:cNvPr>
        <xdr:cNvSpPr txBox="1"/>
      </xdr:nvSpPr>
      <xdr:spPr>
        <a:xfrm>
          <a:off x="19310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91457</xdr:rowOff>
    </xdr:from>
    <xdr:ext cx="469744" cy="259045"/>
    <xdr:sp macro="" textlink="">
      <xdr:nvSpPr>
        <xdr:cNvPr id="956" name="n_4mainValue【庁舎】&#10;一人当たり面積">
          <a:extLst>
            <a:ext uri="{FF2B5EF4-FFF2-40B4-BE49-F238E27FC236}">
              <a16:creationId xmlns:a16="http://schemas.microsoft.com/office/drawing/2014/main" id="{29509428-FC0E-47C2-A046-40264872E669}"/>
            </a:ext>
          </a:extLst>
        </xdr:cNvPr>
        <xdr:cNvSpPr txBox="1"/>
      </xdr:nvSpPr>
      <xdr:spPr>
        <a:xfrm>
          <a:off x="18421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2B39BEB9-47AE-47F4-ABB0-1225B4D99B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23E33496-3ABD-41D9-A759-2ACB3FD07F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1D699224-15BE-4066-A36A-257CFC6486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年度と分類ごとに比較すると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を除き増加している。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今後は宝塚市公共施設保有量最適化方針に従い、資産の最適化を目指していく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分子である基準財政収入額は市民税の増等により、前年度に比べ約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億円の増となった。分母である基準財政需要額は、臨時財政対策債振替相当額の減等により、前年度に比べ約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その結果、財政力指数は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となった。今後も引き続き財源不足の解消を図り、健全で持続可能な収支均衡の財政運営を目指す。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52070</xdr:rowOff>
    </xdr:from>
    <xdr:to>
      <xdr:col>23</xdr:col>
      <xdr:colOff>133350</xdr:colOff>
      <xdr:row>41</xdr:row>
      <xdr:rowOff>76200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8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140987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52070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40</xdr:row>
      <xdr:rowOff>151130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168927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1270</xdr:rowOff>
    </xdr:from>
    <xdr:to>
      <xdr:col>19</xdr:col>
      <xdr:colOff>184150</xdr:colOff>
      <xdr:row>41</xdr:row>
      <xdr:rowOff>102870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15257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40657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分子である経常経費充当一般財源（歳出）は前年度に比べ、約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億円の増となり、分母である経常一般財源（歳入）が前年度より約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億円の減となったため、</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ポイント経常収支比率が悪化した。その要因として、歳出では、扶助費が約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億円の減、維持補修費が約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億円の減となったものの、物件費が約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億円、繰出金が約</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億円の増となった一方、歳入では地方税が約</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億円増となったものの、臨時財政対策債が約</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億円の減となったため経常収支比率が悪化した。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119804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6391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85090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6391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66</xdr:row>
      <xdr:rowOff>34290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293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66</xdr:row>
      <xdr:rowOff>34290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6151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69004</xdr:rowOff>
    </xdr:from>
    <xdr:to>
      <xdr:col>23</xdr:col>
      <xdr:colOff>184150</xdr:colOff>
      <xdr:row>64</xdr:row>
      <xdr:rowOff>170604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41081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年度人事院勧告において期末手当の月数が引き下げられたことにより前年度と比べて減少している。物件費については前年度に比べ約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億円の減、人件費については約</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億円の減となり、住民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1,424</a:t>
          </a:r>
          <a:r>
            <a:rPr kumimoji="1" lang="ja-JP" altLang="en-US" sz="1300">
              <a:latin typeface="ＭＳ Ｐゴシック" panose="020B0600070205080204" pitchFamily="50" charset="-128"/>
              <a:ea typeface="ＭＳ Ｐゴシック" panose="020B0600070205080204" pitchFamily="50" charset="-128"/>
            </a:rPr>
            <a:t>円の減となった。今後も社会情勢や財政状況を鑑みながら職員数、給与の適正化を図り、総人件費の抑制に努める。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30958</xdr:rowOff>
    </xdr:from>
    <xdr:to>
      <xdr:col>23</xdr:col>
      <xdr:colOff>133350</xdr:colOff>
      <xdr:row>83</xdr:row>
      <xdr:rowOff>59593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61308"/>
          <a:ext cx="838200" cy="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84126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50812</xdr:rowOff>
    </xdr:from>
    <xdr:to>
      <xdr:col>19</xdr:col>
      <xdr:colOff>133350</xdr:colOff>
      <xdr:row>83</xdr:row>
      <xdr:rowOff>59593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09712"/>
          <a:ext cx="889000" cy="18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132170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157553</xdr:rowOff>
    </xdr:from>
    <xdr:to>
      <xdr:col>15</xdr:col>
      <xdr:colOff>82550</xdr:colOff>
      <xdr:row>82</xdr:row>
      <xdr:rowOff>50812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5003"/>
          <a:ext cx="889000" cy="6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84420</xdr:rowOff>
    </xdr:from>
    <xdr:to>
      <xdr:col>11</xdr:col>
      <xdr:colOff>31750</xdr:colOff>
      <xdr:row>81</xdr:row>
      <xdr:rowOff>157553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1870"/>
          <a:ext cx="889000" cy="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126213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151608</xdr:rowOff>
    </xdr:from>
    <xdr:to>
      <xdr:col>23</xdr:col>
      <xdr:colOff>184150</xdr:colOff>
      <xdr:row>83</xdr:row>
      <xdr:rowOff>81758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1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168135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8793</xdr:rowOff>
    </xdr:from>
    <xdr:to>
      <xdr:col>19</xdr:col>
      <xdr:colOff>184150</xdr:colOff>
      <xdr:row>83</xdr:row>
      <xdr:rowOff>110393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120570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xdr:rowOff>
    </xdr:from>
    <xdr:to>
      <xdr:col>15</xdr:col>
      <xdr:colOff>133350</xdr:colOff>
      <xdr:row>82</xdr:row>
      <xdr:rowOff>101612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111789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106753</xdr:rowOff>
    </xdr:from>
    <xdr:to>
      <xdr:col>11</xdr:col>
      <xdr:colOff>82550</xdr:colOff>
      <xdr:row>82</xdr:row>
      <xdr:rowOff>36903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8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33620</xdr:rowOff>
    </xdr:from>
    <xdr:to>
      <xdr:col>7</xdr:col>
      <xdr:colOff>31750</xdr:colOff>
      <xdr:row>81</xdr:row>
      <xdr:rowOff>135220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119997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0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給与の適正化に努めているため、今後も指数は低下していく見込みである。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8705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100541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876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140759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881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131886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88</xdr:row>
      <xdr:rowOff>140759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85434"/>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89959</xdr:rowOff>
    </xdr:from>
    <xdr:to>
      <xdr:col>68</xdr:col>
      <xdr:colOff>203200</xdr:colOff>
      <xdr:row>89</xdr:row>
      <xdr:rowOff>20109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4886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住民へのきめ細やかなサービスを提供するため、年に一度ヒアリングを行い、適正な人員配置に努めている。また、定員管理方針と定員適正化計画を策定し、体制整備に取り組んでいる。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135467</xdr:rowOff>
    </xdr:from>
    <xdr:to>
      <xdr:col>81</xdr:col>
      <xdr:colOff>44450</xdr:colOff>
      <xdr:row>61</xdr:row>
      <xdr:rowOff>159596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939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77064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135467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7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119380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7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119380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2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108796</xdr:rowOff>
    </xdr:from>
    <xdr:to>
      <xdr:col>81</xdr:col>
      <xdr:colOff>95250</xdr:colOff>
      <xdr:row>62</xdr:row>
      <xdr:rowOff>38946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80873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84667</xdr:rowOff>
    </xdr:from>
    <xdr:to>
      <xdr:col>77</xdr:col>
      <xdr:colOff>95250</xdr:colOff>
      <xdr:row>62</xdr:row>
      <xdr:rowOff>14817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154957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20320</xdr:rowOff>
    </xdr:from>
    <xdr:to>
      <xdr:col>64</xdr:col>
      <xdr:colOff>152400</xdr:colOff>
      <xdr:row>61</xdr:row>
      <xdr:rowOff>121920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106697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単年度比較において、分子では、元利償還金が約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億円の増、公営企業債の元利償還金に対する繰入金が約</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億円の増、特定財源が約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億円の減、準公債費（債務負担行為）が約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億円の減となったこと等により、約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億円の増となった。分母では標準税収入額が約</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億円、普通交付税が約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億円の増となったものの、臨時財政対策債発行可能額が約</a:t>
          </a:r>
          <a:r>
            <a:rPr kumimoji="1" lang="en-US" altLang="ja-JP" sz="1300">
              <a:latin typeface="ＭＳ Ｐゴシック" panose="020B0600070205080204" pitchFamily="50" charset="-128"/>
              <a:ea typeface="ＭＳ Ｐゴシック" panose="020B0600070205080204" pitchFamily="50" charset="-128"/>
            </a:rPr>
            <a:t>27.7</a:t>
          </a:r>
          <a:r>
            <a:rPr kumimoji="1" lang="ja-JP" altLang="en-US" sz="1300">
              <a:latin typeface="ＭＳ Ｐゴシック" panose="020B0600070205080204" pitchFamily="50" charset="-128"/>
              <a:ea typeface="ＭＳ Ｐゴシック" panose="020B0600070205080204" pitchFamily="50" charset="-128"/>
            </a:rPr>
            <a:t>億円の減となったこと等により、合計で約</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億円減少した。このため、単年度比較では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ポイントの悪化となった。</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40</xdr:row>
      <xdr:rowOff>138491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3903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35275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2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81038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35076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35076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59768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30238</xdr:rowOff>
    </xdr:from>
    <xdr:to>
      <xdr:col>77</xdr:col>
      <xdr:colOff>95250</xdr:colOff>
      <xdr:row>40</xdr:row>
      <xdr:rowOff>131838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116615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7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70653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155726</xdr:rowOff>
    </xdr:from>
    <xdr:to>
      <xdr:col>64</xdr:col>
      <xdr:colOff>152400</xdr:colOff>
      <xdr:row>40</xdr:row>
      <xdr:rowOff>85876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96053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改善の要因として、公営企業債等繰入見込額の約</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億円の減等により、分子を構成する将来負担額が約</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億円の減となった。さらに、分子から控除される充当可能財源等が、充当可能基金の約</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億円の増等により、約</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億円増となったことによる。</a:t>
          </a:r>
        </a:p>
        <a:p>
          <a:r>
            <a:rPr kumimoji="1" lang="ja-JP" altLang="en-US" sz="1300">
              <a:latin typeface="ＭＳ Ｐゴシック" panose="020B0600070205080204" pitchFamily="50" charset="-128"/>
              <a:ea typeface="ＭＳ Ｐゴシック" panose="020B0600070205080204" pitchFamily="50" charset="-128"/>
            </a:rPr>
            <a:t>　分母については、標準財政規模において約</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億円減少したが、分子の減少と比較すると少ないため、改善となった。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26670</xdr:rowOff>
    </xdr:from>
    <xdr:to>
      <xdr:col>81</xdr:col>
      <xdr:colOff>44450</xdr:colOff>
      <xdr:row>15</xdr:row>
      <xdr:rowOff>34184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26970"/>
          <a:ext cx="8382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110825</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11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34184</xdr:rowOff>
    </xdr:from>
    <xdr:to>
      <xdr:col>77</xdr:col>
      <xdr:colOff>44450</xdr:colOff>
      <xdr:row>16</xdr:row>
      <xdr:rowOff>7514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059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97913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6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7514</xdr:rowOff>
    </xdr:from>
    <xdr:to>
      <xdr:col>72</xdr:col>
      <xdr:colOff>203200</xdr:colOff>
      <xdr:row>16</xdr:row>
      <xdr:rowOff>81915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50714"/>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71861</xdr:rowOff>
    </xdr:from>
    <xdr:to>
      <xdr:col>68</xdr:col>
      <xdr:colOff>152400</xdr:colOff>
      <xdr:row>16</xdr:row>
      <xdr:rowOff>81915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1506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130175</xdr:rowOff>
    </xdr:from>
    <xdr:to>
      <xdr:col>68</xdr:col>
      <xdr:colOff>203200</xdr:colOff>
      <xdr:row>16</xdr:row>
      <xdr:rowOff>60325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127546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7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147320</xdr:rowOff>
    </xdr:from>
    <xdr:to>
      <xdr:col>81</xdr:col>
      <xdr:colOff>95250</xdr:colOff>
      <xdr:row>14</xdr:row>
      <xdr:rowOff>77470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68597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9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154834</xdr:rowOff>
    </xdr:from>
    <xdr:to>
      <xdr:col>77</xdr:col>
      <xdr:colOff>95250</xdr:colOff>
      <xdr:row>15</xdr:row>
      <xdr:rowOff>84984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95161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32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128164</xdr:rowOff>
    </xdr:from>
    <xdr:to>
      <xdr:col>73</xdr:col>
      <xdr:colOff>44450</xdr:colOff>
      <xdr:row>16</xdr:row>
      <xdr:rowOff>58314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43091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8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31115</xdr:rowOff>
    </xdr:from>
    <xdr:to>
      <xdr:col>68</xdr:col>
      <xdr:colOff>203200</xdr:colOff>
      <xdr:row>16</xdr:row>
      <xdr:rowOff>132715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117492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21061</xdr:rowOff>
    </xdr:from>
    <xdr:to>
      <xdr:col>64</xdr:col>
      <xdr:colOff>152400</xdr:colOff>
      <xdr:row>16</xdr:row>
      <xdr:rowOff>122661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132838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人件費にかかる経常収支比率は昨年度と比べ、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年度人事院勧告において期末手当の月数が引き下げられたことにより人件費自体は減少している。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61686</xdr:rowOff>
    </xdr:from>
    <xdr:to>
      <xdr:col>24</xdr:col>
      <xdr:colOff>25400</xdr:colOff>
      <xdr:row>40</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48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94343</xdr:rowOff>
    </xdr:from>
    <xdr:to>
      <xdr:col>24</xdr:col>
      <xdr:colOff>114300</xdr:colOff>
      <xdr:row>40</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5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148063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61686</xdr:rowOff>
    </xdr:from>
    <xdr:to>
      <xdr:col>24</xdr:col>
      <xdr:colOff>114300</xdr:colOff>
      <xdr:row>32</xdr:row>
      <xdr:rowOff>61686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118835</xdr:rowOff>
    </xdr:from>
    <xdr:to>
      <xdr:col>24</xdr:col>
      <xdr:colOff>25400</xdr:colOff>
      <xdr:row>40</xdr:row>
      <xdr:rowOff>29028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053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11084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41</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8053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41</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870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125186</xdr:rowOff>
    </xdr:from>
    <xdr:to>
      <xdr:col>15</xdr:col>
      <xdr:colOff>149225</xdr:colOff>
      <xdr:row>37</xdr:row>
      <xdr:rowOff>55336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65513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20865</xdr:rowOff>
    </xdr:from>
    <xdr:to>
      <xdr:col>11</xdr:col>
      <xdr:colOff>9525</xdr:colOff>
      <xdr:row>40</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07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141514</xdr:rowOff>
    </xdr:from>
    <xdr:to>
      <xdr:col>11</xdr:col>
      <xdr:colOff>60325</xdr:colOff>
      <xdr:row>35</xdr:row>
      <xdr:rowOff>71664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81841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149678</xdr:rowOff>
    </xdr:from>
    <xdr:to>
      <xdr:col>24</xdr:col>
      <xdr:colOff>76200</xdr:colOff>
      <xdr:row>40</xdr:row>
      <xdr:rowOff>79828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58255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68035</xdr:rowOff>
    </xdr:from>
    <xdr:to>
      <xdr:col>20</xdr:col>
      <xdr:colOff>38100</xdr:colOff>
      <xdr:row>39</xdr:row>
      <xdr:rowOff>169635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154412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19050</xdr:rowOff>
    </xdr:from>
    <xdr:to>
      <xdr:col>15</xdr:col>
      <xdr:colOff>149225</xdr:colOff>
      <xdr:row>41</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141515</xdr:rowOff>
    </xdr:from>
    <xdr:to>
      <xdr:col>6</xdr:col>
      <xdr:colOff>171450</xdr:colOff>
      <xdr:row>39</xdr:row>
      <xdr:rowOff>71665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56442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ポイント高くなり、類似団体平均と比べ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ポイント低い。</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41275</xdr:rowOff>
    </xdr:from>
    <xdr:to>
      <xdr:col>82</xdr:col>
      <xdr:colOff>107950</xdr:colOff>
      <xdr:row>14</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2701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19702</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41275</xdr:rowOff>
    </xdr:from>
    <xdr:to>
      <xdr:col>78</xdr:col>
      <xdr:colOff>69850</xdr:colOff>
      <xdr:row>13</xdr:row>
      <xdr:rowOff>84138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2701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162577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84138</xdr:rowOff>
    </xdr:from>
    <xdr:to>
      <xdr:col>73</xdr:col>
      <xdr:colOff>180975</xdr:colOff>
      <xdr:row>15</xdr:row>
      <xdr:rowOff>55563</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312988"/>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33990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55563</xdr:rowOff>
    </xdr:from>
    <xdr:to>
      <xdr:col>69</xdr:col>
      <xdr:colOff>92075</xdr:colOff>
      <xdr:row>15</xdr:row>
      <xdr:rowOff>84138</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273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62565</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161925</xdr:rowOff>
    </xdr:from>
    <xdr:to>
      <xdr:col>78</xdr:col>
      <xdr:colOff>120650</xdr:colOff>
      <xdr:row>13</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102252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98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33338</xdr:rowOff>
    </xdr:from>
    <xdr:to>
      <xdr:col>74</xdr:col>
      <xdr:colOff>31750</xdr:colOff>
      <xdr:row>13</xdr:row>
      <xdr:rowOff>134938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2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145115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4763</xdr:rowOff>
    </xdr:from>
    <xdr:to>
      <xdr:col>69</xdr:col>
      <xdr:colOff>142875</xdr:colOff>
      <xdr:row>15</xdr:row>
      <xdr:rowOff>106363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116540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4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33338</xdr:rowOff>
    </xdr:from>
    <xdr:to>
      <xdr:col>65</xdr:col>
      <xdr:colOff>53975</xdr:colOff>
      <xdr:row>15</xdr:row>
      <xdr:rowOff>134938</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0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145115</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7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扶助費にかかる経常収支比率は昨年度と比べ、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主な要因としては、社会福祉費、児童福祉費などが減となったものの、歳入側の経常一般財源が減となっているためポイントとしては微減となっている。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57</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8914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45357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45357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106334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維持補修費に係る経常収支比率が低くなり、その他全体で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ポイント低くなった。また、類似団体平均より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160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59</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59</xdr:row>
      <xdr:rowOff>95250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ポイント高くなり、類似団体平均と比べ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124714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6116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4782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7129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152146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893800" y="6139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152146</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004800" y="6148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16273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借換対象額の増により、昨年度より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た。直近では、市債の抑制による地方債残高の減少や、昨今の借入利率の低さから減少傾向にあったが、今後は新ごみ処理施設の建設や、公共施設の老朽化対策などにより、公債費は増加していくと予測している。　</a:t>
          </a: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111761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1267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111761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126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157480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公債費以外の経常収支比率は全体で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要因として、人件費で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ポイント、物件費で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ポイント、それぞれ高くなったことなどによる。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33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15421</xdr:rowOff>
    </xdr:from>
    <xdr:to>
      <xdr:col>82</xdr:col>
      <xdr:colOff>107950</xdr:colOff>
      <xdr:row>77</xdr:row>
      <xdr:rowOff>167821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21707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109056</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15421</xdr:rowOff>
    </xdr:from>
    <xdr:to>
      <xdr:col>78</xdr:col>
      <xdr:colOff>69850</xdr:colOff>
      <xdr:row>79</xdr:row>
      <xdr:rowOff>9979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217071"/>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119743</xdr:rowOff>
    </xdr:from>
    <xdr:to>
      <xdr:col>78</xdr:col>
      <xdr:colOff>120650</xdr:colOff>
      <xdr:row>75</xdr:row>
      <xdr:rowOff>49893</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60070</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9979</xdr:rowOff>
    </xdr:from>
    <xdr:to>
      <xdr:col>73</xdr:col>
      <xdr:colOff>180975</xdr:colOff>
      <xdr:row>79</xdr:row>
      <xdr:rowOff>151493</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5545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21970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79</xdr:row>
      <xdr:rowOff>151493</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532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8164</xdr:rowOff>
    </xdr:from>
    <xdr:to>
      <xdr:col>69</xdr:col>
      <xdr:colOff>142875</xdr:colOff>
      <xdr:row>77</xdr:row>
      <xdr:rowOff>109764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119941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89098</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136071</xdr:rowOff>
    </xdr:from>
    <xdr:to>
      <xdr:col>78</xdr:col>
      <xdr:colOff>120650</xdr:colOff>
      <xdr:row>77</xdr:row>
      <xdr:rowOff>66221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50998</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130629</xdr:rowOff>
    </xdr:from>
    <xdr:to>
      <xdr:col>74</xdr:col>
      <xdr:colOff>31750</xdr:colOff>
      <xdr:row>79</xdr:row>
      <xdr:rowOff>60779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100693</xdr:rowOff>
    </xdr:from>
    <xdr:to>
      <xdr:col>69</xdr:col>
      <xdr:colOff>142875</xdr:colOff>
      <xdr:row>80</xdr:row>
      <xdr:rowOff>30843</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15620</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108857</xdr:rowOff>
    </xdr:from>
    <xdr:to>
      <xdr:col>65</xdr:col>
      <xdr:colOff>53975</xdr:colOff>
      <xdr:row>79</xdr:row>
      <xdr:rowOff>39007</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23784</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1346</xdr:rowOff>
    </xdr:from>
    <xdr:to>
      <xdr:col>29</xdr:col>
      <xdr:colOff>127000</xdr:colOff>
      <xdr:row>16</xdr:row>
      <xdr:rowOff>35865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92171"/>
          <a:ext cx="6477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12659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4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1346</xdr:rowOff>
    </xdr:from>
    <xdr:to>
      <xdr:col>26</xdr:col>
      <xdr:colOff>50800</xdr:colOff>
      <xdr:row>16</xdr:row>
      <xdr:rowOff>39490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92171"/>
          <a:ext cx="698500" cy="38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147108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39490</xdr:rowOff>
    </xdr:from>
    <xdr:to>
      <xdr:col>22</xdr:col>
      <xdr:colOff>114300</xdr:colOff>
      <xdr:row>16</xdr:row>
      <xdr:rowOff>62905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30315"/>
          <a:ext cx="698500" cy="23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165723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62905</xdr:rowOff>
    </xdr:from>
    <xdr:to>
      <xdr:col>18</xdr:col>
      <xdr:colOff>177800</xdr:colOff>
      <xdr:row>16</xdr:row>
      <xdr:rowOff>127893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53730"/>
          <a:ext cx="698500" cy="64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77843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156515</xdr:rowOff>
    </xdr:from>
    <xdr:to>
      <xdr:col>29</xdr:col>
      <xdr:colOff>177800</xdr:colOff>
      <xdr:row>16</xdr:row>
      <xdr:rowOff>86665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121996</xdr:rowOff>
    </xdr:from>
    <xdr:to>
      <xdr:col>26</xdr:col>
      <xdr:colOff>101600</xdr:colOff>
      <xdr:row>16</xdr:row>
      <xdr:rowOff>52146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4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62323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10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160140</xdr:rowOff>
    </xdr:from>
    <xdr:to>
      <xdr:col>22</xdr:col>
      <xdr:colOff>165100</xdr:colOff>
      <xdr:row>16</xdr:row>
      <xdr:rowOff>90290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79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100467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12105</xdr:rowOff>
    </xdr:from>
    <xdr:to>
      <xdr:col>19</xdr:col>
      <xdr:colOff>38100</xdr:colOff>
      <xdr:row>16</xdr:row>
      <xdr:rowOff>113705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123882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7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77093</xdr:rowOff>
    </xdr:from>
    <xdr:to>
      <xdr:col>15</xdr:col>
      <xdr:colOff>101600</xdr:colOff>
      <xdr:row>17</xdr:row>
      <xdr:rowOff>7243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17420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69697</xdr:rowOff>
    </xdr:from>
    <xdr:to>
      <xdr:col>29</xdr:col>
      <xdr:colOff>127000</xdr:colOff>
      <xdr:row>37</xdr:row>
      <xdr:rowOff>100368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94397"/>
          <a:ext cx="647700" cy="3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54475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179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100368</xdr:rowOff>
    </xdr:from>
    <xdr:to>
      <xdr:col>26</xdr:col>
      <xdr:colOff>50800</xdr:colOff>
      <xdr:row>37</xdr:row>
      <xdr:rowOff>161519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25068"/>
          <a:ext cx="698500" cy="6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192752</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31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161519</xdr:rowOff>
    </xdr:from>
    <xdr:to>
      <xdr:col>22</xdr:col>
      <xdr:colOff>114300</xdr:colOff>
      <xdr:row>37</xdr:row>
      <xdr:rowOff>190741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86219"/>
          <a:ext cx="698500" cy="29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219994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3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190741</xdr:rowOff>
    </xdr:from>
    <xdr:to>
      <xdr:col>18</xdr:col>
      <xdr:colOff>177800</xdr:colOff>
      <xdr:row>37</xdr:row>
      <xdr:rowOff>213182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15441"/>
          <a:ext cx="6985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77525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65028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18897</xdr:rowOff>
    </xdr:from>
    <xdr:to>
      <xdr:col>29</xdr:col>
      <xdr:colOff>177800</xdr:colOff>
      <xdr:row>37</xdr:row>
      <xdr:rowOff>120497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43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35424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8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49568</xdr:rowOff>
    </xdr:from>
    <xdr:to>
      <xdr:col>26</xdr:col>
      <xdr:colOff>101600</xdr:colOff>
      <xdr:row>37</xdr:row>
      <xdr:rowOff>151168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7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332795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4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110719</xdr:rowOff>
    </xdr:from>
    <xdr:to>
      <xdr:col>22</xdr:col>
      <xdr:colOff>165100</xdr:colOff>
      <xdr:row>37</xdr:row>
      <xdr:rowOff>212319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3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51046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0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139941</xdr:rowOff>
    </xdr:from>
    <xdr:to>
      <xdr:col>19</xdr:col>
      <xdr:colOff>38100</xdr:colOff>
      <xdr:row>37</xdr:row>
      <xdr:rowOff>241541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64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226318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5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162382</xdr:rowOff>
    </xdr:from>
    <xdr:to>
      <xdr:col>15</xdr:col>
      <xdr:colOff>101600</xdr:colOff>
      <xdr:row>37</xdr:row>
      <xdr:rowOff>263982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87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248759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7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87677</xdr:rowOff>
    </xdr:from>
    <xdr:to>
      <xdr:col>24</xdr:col>
      <xdr:colOff>63500</xdr:colOff>
      <xdr:row>33</xdr:row>
      <xdr:rowOff>103516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45527"/>
          <a:ext cx="8382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87677</xdr:rowOff>
    </xdr:from>
    <xdr:to>
      <xdr:col>19</xdr:col>
      <xdr:colOff>177800</xdr:colOff>
      <xdr:row>33</xdr:row>
      <xdr:rowOff>111419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45527"/>
          <a:ext cx="8890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67621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111419</xdr:rowOff>
    </xdr:from>
    <xdr:to>
      <xdr:col>15</xdr:col>
      <xdr:colOff>50800</xdr:colOff>
      <xdr:row>34</xdr:row>
      <xdr:rowOff>167589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69269"/>
          <a:ext cx="889000" cy="22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94040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167589</xdr:rowOff>
    </xdr:from>
    <xdr:to>
      <xdr:col>10</xdr:col>
      <xdr:colOff>114300</xdr:colOff>
      <xdr:row>35</xdr:row>
      <xdr:rowOff>79513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6889"/>
          <a:ext cx="889000" cy="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52716</xdr:rowOff>
    </xdr:from>
    <xdr:to>
      <xdr:col>24</xdr:col>
      <xdr:colOff>114300</xdr:colOff>
      <xdr:row>33</xdr:row>
      <xdr:rowOff>154316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75593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6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36877</xdr:rowOff>
    </xdr:from>
    <xdr:to>
      <xdr:col>20</xdr:col>
      <xdr:colOff>38100</xdr:colOff>
      <xdr:row>33</xdr:row>
      <xdr:rowOff>138477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9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155004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6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60619</xdr:rowOff>
    </xdr:from>
    <xdr:to>
      <xdr:col>15</xdr:col>
      <xdr:colOff>101600</xdr:colOff>
      <xdr:row>33</xdr:row>
      <xdr:rowOff>162219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9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116789</xdr:rowOff>
    </xdr:from>
    <xdr:to>
      <xdr:col>10</xdr:col>
      <xdr:colOff>165100</xdr:colOff>
      <xdr:row>35</xdr:row>
      <xdr:rowOff>46939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63466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28713</xdr:rowOff>
    </xdr:from>
    <xdr:to>
      <xdr:col>6</xdr:col>
      <xdr:colOff>38100</xdr:colOff>
      <xdr:row>35</xdr:row>
      <xdr:rowOff>130313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146840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23152</xdr:rowOff>
    </xdr:from>
    <xdr:to>
      <xdr:col>24</xdr:col>
      <xdr:colOff>62865</xdr:colOff>
      <xdr:row>57</xdr:row>
      <xdr:rowOff>24333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5652"/>
          <a:ext cx="1270" cy="1201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28160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8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24333</xdr:rowOff>
    </xdr:from>
    <xdr:to>
      <xdr:col>24</xdr:col>
      <xdr:colOff>152400</xdr:colOff>
      <xdr:row>57</xdr:row>
      <xdr:rowOff>24333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9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141279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23152</xdr:rowOff>
    </xdr:from>
    <xdr:to>
      <xdr:col>24</xdr:col>
      <xdr:colOff>152400</xdr:colOff>
      <xdr:row>50</xdr:row>
      <xdr:rowOff>23152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60566</xdr:rowOff>
    </xdr:from>
    <xdr:to>
      <xdr:col>24</xdr:col>
      <xdr:colOff>63500</xdr:colOff>
      <xdr:row>56</xdr:row>
      <xdr:rowOff>74016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61766"/>
          <a:ext cx="8382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20603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0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169176</xdr:rowOff>
    </xdr:from>
    <xdr:to>
      <xdr:col>24</xdr:col>
      <xdr:colOff>114300</xdr:colOff>
      <xdr:row>54</xdr:row>
      <xdr:rowOff>99326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60566</xdr:rowOff>
    </xdr:from>
    <xdr:to>
      <xdr:col>19</xdr:col>
      <xdr:colOff>177800</xdr:colOff>
      <xdr:row>58</xdr:row>
      <xdr:rowOff>31534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61766"/>
          <a:ext cx="889000" cy="3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97130</xdr:rowOff>
    </xdr:from>
    <xdr:to>
      <xdr:col>20</xdr:col>
      <xdr:colOff>38100</xdr:colOff>
      <xdr:row>55</xdr:row>
      <xdr:rowOff>27280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43807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60414</xdr:rowOff>
    </xdr:from>
    <xdr:to>
      <xdr:col>15</xdr:col>
      <xdr:colOff>50800</xdr:colOff>
      <xdr:row>58</xdr:row>
      <xdr:rowOff>31534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33064"/>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33236</xdr:rowOff>
    </xdr:from>
    <xdr:to>
      <xdr:col>15</xdr:col>
      <xdr:colOff>101600</xdr:colOff>
      <xdr:row>56</xdr:row>
      <xdr:rowOff>134836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151363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60414</xdr:rowOff>
    </xdr:from>
    <xdr:to>
      <xdr:col>10</xdr:col>
      <xdr:colOff>114300</xdr:colOff>
      <xdr:row>57</xdr:row>
      <xdr:rowOff>104801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33064"/>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24626</xdr:rowOff>
    </xdr:from>
    <xdr:to>
      <xdr:col>10</xdr:col>
      <xdr:colOff>165100</xdr:colOff>
      <xdr:row>56</xdr:row>
      <xdr:rowOff>126226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153670</xdr:rowOff>
    </xdr:from>
    <xdr:to>
      <xdr:col>6</xdr:col>
      <xdr:colOff>38100</xdr:colOff>
      <xdr:row>57</xdr:row>
      <xdr:rowOff>83820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100347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23216</xdr:rowOff>
    </xdr:from>
    <xdr:to>
      <xdr:col>24</xdr:col>
      <xdr:colOff>114300</xdr:colOff>
      <xdr:row>56</xdr:row>
      <xdr:rowOff>124816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109593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9766</xdr:rowOff>
    </xdr:from>
    <xdr:to>
      <xdr:col>20</xdr:col>
      <xdr:colOff>38100</xdr:colOff>
      <xdr:row>56</xdr:row>
      <xdr:rowOff>111366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102493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152184</xdr:rowOff>
    </xdr:from>
    <xdr:to>
      <xdr:col>15</xdr:col>
      <xdr:colOff>101600</xdr:colOff>
      <xdr:row>58</xdr:row>
      <xdr:rowOff>82334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73461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9614</xdr:rowOff>
    </xdr:from>
    <xdr:to>
      <xdr:col>10</xdr:col>
      <xdr:colOff>165100</xdr:colOff>
      <xdr:row>57</xdr:row>
      <xdr:rowOff>111214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102341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54001</xdr:rowOff>
    </xdr:from>
    <xdr:to>
      <xdr:col>6</xdr:col>
      <xdr:colOff>38100</xdr:colOff>
      <xdr:row>57</xdr:row>
      <xdr:rowOff>155601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146728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18450</xdr:rowOff>
    </xdr:from>
    <xdr:to>
      <xdr:col>24</xdr:col>
      <xdr:colOff>63500</xdr:colOff>
      <xdr:row>78</xdr:row>
      <xdr:rowOff>35688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1550"/>
          <a:ext cx="838200" cy="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20657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10175</xdr:rowOff>
    </xdr:from>
    <xdr:to>
      <xdr:col>19</xdr:col>
      <xdr:colOff>177800</xdr:colOff>
      <xdr:row>78</xdr:row>
      <xdr:rowOff>18450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3275"/>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121621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10175</xdr:rowOff>
    </xdr:from>
    <xdr:to>
      <xdr:col>15</xdr:col>
      <xdr:colOff>50800</xdr:colOff>
      <xdr:row>78</xdr:row>
      <xdr:rowOff>21330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3275"/>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124502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14884</xdr:rowOff>
    </xdr:from>
    <xdr:to>
      <xdr:col>10</xdr:col>
      <xdr:colOff>114300</xdr:colOff>
      <xdr:row>78</xdr:row>
      <xdr:rowOff>21330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7984"/>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167068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156338</xdr:rowOff>
    </xdr:from>
    <xdr:to>
      <xdr:col>24</xdr:col>
      <xdr:colOff>114300</xdr:colOff>
      <xdr:row>78</xdr:row>
      <xdr:rowOff>86488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71265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139100</xdr:rowOff>
    </xdr:from>
    <xdr:to>
      <xdr:col>20</xdr:col>
      <xdr:colOff>38100</xdr:colOff>
      <xdr:row>78</xdr:row>
      <xdr:rowOff>69250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60377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130825</xdr:rowOff>
    </xdr:from>
    <xdr:to>
      <xdr:col>15</xdr:col>
      <xdr:colOff>101600</xdr:colOff>
      <xdr:row>78</xdr:row>
      <xdr:rowOff>60975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52102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141980</xdr:rowOff>
    </xdr:from>
    <xdr:to>
      <xdr:col>10</xdr:col>
      <xdr:colOff>165100</xdr:colOff>
      <xdr:row>78</xdr:row>
      <xdr:rowOff>72130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63257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135534</xdr:rowOff>
    </xdr:from>
    <xdr:to>
      <xdr:col>6</xdr:col>
      <xdr:colOff>38100</xdr:colOff>
      <xdr:row>78</xdr:row>
      <xdr:rowOff>65684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56811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2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129336</xdr:rowOff>
    </xdr:from>
    <xdr:to>
      <xdr:col>24</xdr:col>
      <xdr:colOff>63500</xdr:colOff>
      <xdr:row>96</xdr:row>
      <xdr:rowOff>46470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45636"/>
          <a:ext cx="838200" cy="26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1267</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9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129336</xdr:rowOff>
    </xdr:from>
    <xdr:to>
      <xdr:col>19</xdr:col>
      <xdr:colOff>177800</xdr:colOff>
      <xdr:row>97</xdr:row>
      <xdr:rowOff>102915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45636"/>
          <a:ext cx="889000" cy="48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22426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102915</xdr:rowOff>
    </xdr:from>
    <xdr:to>
      <xdr:col>15</xdr:col>
      <xdr:colOff>50800</xdr:colOff>
      <xdr:row>98</xdr:row>
      <xdr:rowOff>16542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33565"/>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7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16542</xdr:rowOff>
    </xdr:from>
    <xdr:to>
      <xdr:col>10</xdr:col>
      <xdr:colOff>114300</xdr:colOff>
      <xdr:row>98</xdr:row>
      <xdr:rowOff>45022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18642"/>
          <a:ext cx="889000" cy="2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42606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91527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167120</xdr:rowOff>
    </xdr:from>
    <xdr:to>
      <xdr:col>24</xdr:col>
      <xdr:colOff>114300</xdr:colOff>
      <xdr:row>96</xdr:row>
      <xdr:rowOff>97270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145547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78536</xdr:rowOff>
    </xdr:from>
    <xdr:to>
      <xdr:col>20</xdr:col>
      <xdr:colOff>38100</xdr:colOff>
      <xdr:row>95</xdr:row>
      <xdr:rowOff>8686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9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25213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7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52115</xdr:rowOff>
    </xdr:from>
    <xdr:to>
      <xdr:col>15</xdr:col>
      <xdr:colOff>101600</xdr:colOff>
      <xdr:row>97</xdr:row>
      <xdr:rowOff>153715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170242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137192</xdr:rowOff>
    </xdr:from>
    <xdr:to>
      <xdr:col>10</xdr:col>
      <xdr:colOff>165100</xdr:colOff>
      <xdr:row>98</xdr:row>
      <xdr:rowOff>67342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58469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165672</xdr:rowOff>
    </xdr:from>
    <xdr:to>
      <xdr:col>6</xdr:col>
      <xdr:colOff>38100</xdr:colOff>
      <xdr:row>98</xdr:row>
      <xdr:rowOff>95822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86949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43256</xdr:rowOff>
    </xdr:from>
    <xdr:to>
      <xdr:col>54</xdr:col>
      <xdr:colOff>189865</xdr:colOff>
      <xdr:row>39</xdr:row>
      <xdr:rowOff>44679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44006"/>
          <a:ext cx="1270" cy="68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48506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44679</xdr:rowOff>
    </xdr:from>
    <xdr:to>
      <xdr:col>55</xdr:col>
      <xdr:colOff>88900</xdr:colOff>
      <xdr:row>39</xdr:row>
      <xdr:rowOff>44679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3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161383</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43256</xdr:rowOff>
    </xdr:from>
    <xdr:to>
      <xdr:col>55</xdr:col>
      <xdr:colOff>88900</xdr:colOff>
      <xdr:row>35</xdr:row>
      <xdr:rowOff>43256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4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137275</xdr:rowOff>
    </xdr:from>
    <xdr:to>
      <xdr:col>55</xdr:col>
      <xdr:colOff>0</xdr:colOff>
      <xdr:row>39</xdr:row>
      <xdr:rowOff>28080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652375"/>
          <a:ext cx="8382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24249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1371</xdr:rowOff>
    </xdr:from>
    <xdr:to>
      <xdr:col>55</xdr:col>
      <xdr:colOff>50800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116103</xdr:rowOff>
    </xdr:from>
    <xdr:to>
      <xdr:col>50</xdr:col>
      <xdr:colOff>114300</xdr:colOff>
      <xdr:row>39</xdr:row>
      <xdr:rowOff>28080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31053"/>
          <a:ext cx="889000" cy="12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68059</xdr:rowOff>
    </xdr:from>
    <xdr:to>
      <xdr:col>50</xdr:col>
      <xdr:colOff>165100</xdr:colOff>
      <xdr:row>38</xdr:row>
      <xdr:rowOff>169659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14736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116103</xdr:rowOff>
    </xdr:from>
    <xdr:to>
      <xdr:col>45</xdr:col>
      <xdr:colOff>177800</xdr:colOff>
      <xdr:row>39</xdr:row>
      <xdr:rowOff>59042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31053"/>
          <a:ext cx="889000" cy="13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80700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59042</xdr:rowOff>
    </xdr:from>
    <xdr:to>
      <xdr:col>41</xdr:col>
      <xdr:colOff>50800</xdr:colOff>
      <xdr:row>39</xdr:row>
      <xdr:rowOff>98019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745592"/>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79354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84929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86475</xdr:rowOff>
    </xdr:from>
    <xdr:to>
      <xdr:col>55</xdr:col>
      <xdr:colOff>50800</xdr:colOff>
      <xdr:row>39</xdr:row>
      <xdr:rowOff>16625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148730</xdr:rowOff>
    </xdr:from>
    <xdr:to>
      <xdr:col>50</xdr:col>
      <xdr:colOff>165100</xdr:colOff>
      <xdr:row>39</xdr:row>
      <xdr:rowOff>78880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70007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65303</xdr:rowOff>
    </xdr:from>
    <xdr:to>
      <xdr:col>46</xdr:col>
      <xdr:colOff>38100</xdr:colOff>
      <xdr:row>31</xdr:row>
      <xdr:rowOff>166903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158030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8242</xdr:rowOff>
    </xdr:from>
    <xdr:to>
      <xdr:col>41</xdr:col>
      <xdr:colOff>101600</xdr:colOff>
      <xdr:row>39</xdr:row>
      <xdr:rowOff>109842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100969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47219</xdr:rowOff>
    </xdr:from>
    <xdr:to>
      <xdr:col>36</xdr:col>
      <xdr:colOff>165100</xdr:colOff>
      <xdr:row>39</xdr:row>
      <xdr:rowOff>148819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7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139946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8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111087</xdr:rowOff>
    </xdr:from>
    <xdr:to>
      <xdr:col>55</xdr:col>
      <xdr:colOff>0</xdr:colOff>
      <xdr:row>57</xdr:row>
      <xdr:rowOff>137871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83737"/>
          <a:ext cx="8382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33043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2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111087</xdr:rowOff>
    </xdr:from>
    <xdr:to>
      <xdr:col>50</xdr:col>
      <xdr:colOff>114300</xdr:colOff>
      <xdr:row>58</xdr:row>
      <xdr:rowOff>158826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83737"/>
          <a:ext cx="889000" cy="2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61751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123774</xdr:rowOff>
    </xdr:from>
    <xdr:to>
      <xdr:col>45</xdr:col>
      <xdr:colOff>177800</xdr:colOff>
      <xdr:row>58</xdr:row>
      <xdr:rowOff>158826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96424"/>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123774</xdr:rowOff>
    </xdr:from>
    <xdr:to>
      <xdr:col>41</xdr:col>
      <xdr:colOff>50800</xdr:colOff>
      <xdr:row>58</xdr:row>
      <xdr:rowOff>41955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96424"/>
          <a:ext cx="889000" cy="8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130160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149458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87071</xdr:rowOff>
    </xdr:from>
    <xdr:to>
      <xdr:col>55</xdr:col>
      <xdr:colOff>50800</xdr:colOff>
      <xdr:row>58</xdr:row>
      <xdr:rowOff>17221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65498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60287</xdr:rowOff>
    </xdr:from>
    <xdr:to>
      <xdr:col>50</xdr:col>
      <xdr:colOff>165100</xdr:colOff>
      <xdr:row>57</xdr:row>
      <xdr:rowOff>161887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153014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108026</xdr:rowOff>
    </xdr:from>
    <xdr:to>
      <xdr:col>46</xdr:col>
      <xdr:colOff>38100</xdr:colOff>
      <xdr:row>59</xdr:row>
      <xdr:rowOff>38176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29303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4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72974</xdr:rowOff>
    </xdr:from>
    <xdr:to>
      <xdr:col>41</xdr:col>
      <xdr:colOff>101600</xdr:colOff>
      <xdr:row>58</xdr:row>
      <xdr:rowOff>3124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165701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162605</xdr:rowOff>
    </xdr:from>
    <xdr:to>
      <xdr:col>36</xdr:col>
      <xdr:colOff>165100</xdr:colOff>
      <xdr:row>58</xdr:row>
      <xdr:rowOff>92755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3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83882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30004</xdr:rowOff>
    </xdr:from>
    <xdr:to>
      <xdr:col>55</xdr:col>
      <xdr:colOff>0</xdr:colOff>
      <xdr:row>79</xdr:row>
      <xdr:rowOff>26805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03104"/>
          <a:ext cx="838200" cy="16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118863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97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126898</xdr:rowOff>
    </xdr:from>
    <xdr:to>
      <xdr:col>50</xdr:col>
      <xdr:colOff>114300</xdr:colOff>
      <xdr:row>79</xdr:row>
      <xdr:rowOff>26805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99998"/>
          <a:ext cx="889000" cy="7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138871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129087</xdr:rowOff>
    </xdr:from>
    <xdr:to>
      <xdr:col>45</xdr:col>
      <xdr:colOff>177800</xdr:colOff>
      <xdr:row>78</xdr:row>
      <xdr:rowOff>126898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30737"/>
          <a:ext cx="889000" cy="16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163822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0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129087</xdr:rowOff>
    </xdr:from>
    <xdr:to>
      <xdr:col>41</xdr:col>
      <xdr:colOff>50800</xdr:colOff>
      <xdr:row>78</xdr:row>
      <xdr:rowOff>102079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30737"/>
          <a:ext cx="889000" cy="1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95405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148637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150654</xdr:rowOff>
    </xdr:from>
    <xdr:to>
      <xdr:col>55</xdr:col>
      <xdr:colOff>50800</xdr:colOff>
      <xdr:row>78</xdr:row>
      <xdr:rowOff>80804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129081</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3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147455</xdr:rowOff>
    </xdr:from>
    <xdr:to>
      <xdr:col>50</xdr:col>
      <xdr:colOff>165100</xdr:colOff>
      <xdr:row>79</xdr:row>
      <xdr:rowOff>77605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68732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76098</xdr:rowOff>
    </xdr:from>
    <xdr:to>
      <xdr:col>46</xdr:col>
      <xdr:colOff>38100</xdr:colOff>
      <xdr:row>79</xdr:row>
      <xdr:rowOff>6248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168825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4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78287</xdr:rowOff>
    </xdr:from>
    <xdr:to>
      <xdr:col>41</xdr:col>
      <xdr:colOff>101600</xdr:colOff>
      <xdr:row>78</xdr:row>
      <xdr:rowOff>8437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7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171014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7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51279</xdr:rowOff>
    </xdr:from>
    <xdr:to>
      <xdr:col>36</xdr:col>
      <xdr:colOff>165100</xdr:colOff>
      <xdr:row>78</xdr:row>
      <xdr:rowOff>152879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2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144006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1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79284</xdr:rowOff>
    </xdr:from>
    <xdr:to>
      <xdr:col>55</xdr:col>
      <xdr:colOff>0</xdr:colOff>
      <xdr:row>95</xdr:row>
      <xdr:rowOff>55869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195584"/>
          <a:ext cx="838200" cy="14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141919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086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79284</xdr:rowOff>
    </xdr:from>
    <xdr:to>
      <xdr:col>50</xdr:col>
      <xdr:colOff>114300</xdr:colOff>
      <xdr:row>96</xdr:row>
      <xdr:rowOff>91204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195584"/>
          <a:ext cx="889000" cy="3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158244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117232</xdr:rowOff>
    </xdr:from>
    <xdr:to>
      <xdr:col>45</xdr:col>
      <xdr:colOff>177800</xdr:colOff>
      <xdr:row>96</xdr:row>
      <xdr:rowOff>91204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404982"/>
          <a:ext cx="889000" cy="1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86163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117232</xdr:rowOff>
    </xdr:from>
    <xdr:to>
      <xdr:col>41</xdr:col>
      <xdr:colOff>50800</xdr:colOff>
      <xdr:row>95</xdr:row>
      <xdr:rowOff>128662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4049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47595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37994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59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5069</xdr:rowOff>
    </xdr:from>
    <xdr:to>
      <xdr:col>55</xdr:col>
      <xdr:colOff>50800</xdr:colOff>
      <xdr:row>95</xdr:row>
      <xdr:rowOff>106669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9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154946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7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28484</xdr:rowOff>
    </xdr:from>
    <xdr:to>
      <xdr:col>50</xdr:col>
      <xdr:colOff>165100</xdr:colOff>
      <xdr:row>94</xdr:row>
      <xdr:rowOff>130084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1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146611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92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40404</xdr:rowOff>
    </xdr:from>
    <xdr:to>
      <xdr:col>46</xdr:col>
      <xdr:colOff>38100</xdr:colOff>
      <xdr:row>96</xdr:row>
      <xdr:rowOff>142004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133131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9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66432</xdr:rowOff>
    </xdr:from>
    <xdr:to>
      <xdr:col>41</xdr:col>
      <xdr:colOff>101600</xdr:colOff>
      <xdr:row>95</xdr:row>
      <xdr:rowOff>168032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44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77862</xdr:rowOff>
    </xdr:from>
    <xdr:to>
      <xdr:col>36</xdr:col>
      <xdr:colOff>165100</xdr:colOff>
      <xdr:row>96</xdr:row>
      <xdr:rowOff>8012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170589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5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155049</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70149"/>
          <a:ext cx="889000" cy="1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155049</xdr:rowOff>
    </xdr:from>
    <xdr:to>
      <xdr:col>71</xdr:col>
      <xdr:colOff>177800</xdr:colOff>
      <xdr:row>39</xdr:row>
      <xdr:rowOff>37157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70149"/>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104249</xdr:rowOff>
    </xdr:from>
    <xdr:to>
      <xdr:col>72</xdr:col>
      <xdr:colOff>38100</xdr:colOff>
      <xdr:row>39</xdr:row>
      <xdr:rowOff>34399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1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25526</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157807</xdr:rowOff>
    </xdr:from>
    <xdr:to>
      <xdr:col>67</xdr:col>
      <xdr:colOff>101600</xdr:colOff>
      <xdr:row>39</xdr:row>
      <xdr:rowOff>87957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79084</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765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99535</xdr:rowOff>
    </xdr:from>
    <xdr:to>
      <xdr:col>85</xdr:col>
      <xdr:colOff>127000</xdr:colOff>
      <xdr:row>77</xdr:row>
      <xdr:rowOff>110234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01185"/>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110234</xdr:rowOff>
    </xdr:from>
    <xdr:to>
      <xdr:col>81</xdr:col>
      <xdr:colOff>50800</xdr:colOff>
      <xdr:row>77</xdr:row>
      <xdr:rowOff>143587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11884"/>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143587</xdr:rowOff>
    </xdr:from>
    <xdr:to>
      <xdr:col>76</xdr:col>
      <xdr:colOff>114300</xdr:colOff>
      <xdr:row>77</xdr:row>
      <xdr:rowOff>146741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45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136958</xdr:rowOff>
    </xdr:from>
    <xdr:to>
      <xdr:col>71</xdr:col>
      <xdr:colOff>177800</xdr:colOff>
      <xdr:row>77</xdr:row>
      <xdr:rowOff>146741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38608"/>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48735</xdr:rowOff>
    </xdr:from>
    <xdr:to>
      <xdr:col>85</xdr:col>
      <xdr:colOff>177800</xdr:colOff>
      <xdr:row>77</xdr:row>
      <xdr:rowOff>150335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27162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59434</xdr:rowOff>
    </xdr:from>
    <xdr:to>
      <xdr:col>81</xdr:col>
      <xdr:colOff>101600</xdr:colOff>
      <xdr:row>77</xdr:row>
      <xdr:rowOff>161034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152161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92787</xdr:rowOff>
    </xdr:from>
    <xdr:to>
      <xdr:col>76</xdr:col>
      <xdr:colOff>165100</xdr:colOff>
      <xdr:row>78</xdr:row>
      <xdr:rowOff>22937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14064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95941</xdr:rowOff>
    </xdr:from>
    <xdr:to>
      <xdr:col>72</xdr:col>
      <xdr:colOff>38100</xdr:colOff>
      <xdr:row>78</xdr:row>
      <xdr:rowOff>26091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17218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9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86158</xdr:rowOff>
    </xdr:from>
    <xdr:to>
      <xdr:col>67</xdr:col>
      <xdr:colOff>101600</xdr:colOff>
      <xdr:row>78</xdr:row>
      <xdr:rowOff>16308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7435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165009</xdr:rowOff>
    </xdr:from>
    <xdr:to>
      <xdr:col>85</xdr:col>
      <xdr:colOff>127000</xdr:colOff>
      <xdr:row>97</xdr:row>
      <xdr:rowOff>65798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452759"/>
          <a:ext cx="838200" cy="24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149100</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08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65798</xdr:rowOff>
    </xdr:from>
    <xdr:to>
      <xdr:col>81</xdr:col>
      <xdr:colOff>50800</xdr:colOff>
      <xdr:row>98</xdr:row>
      <xdr:rowOff>108088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696448"/>
          <a:ext cx="8890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84563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3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108088</xdr:rowOff>
    </xdr:from>
    <xdr:to>
      <xdr:col>76</xdr:col>
      <xdr:colOff>114300</xdr:colOff>
      <xdr:row>98</xdr:row>
      <xdr:rowOff>133886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910188"/>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113529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133886</xdr:rowOff>
    </xdr:from>
    <xdr:to>
      <xdr:col>71</xdr:col>
      <xdr:colOff>177800</xdr:colOff>
      <xdr:row>98</xdr:row>
      <xdr:rowOff>143749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35986"/>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105365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5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92727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5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114209</xdr:rowOff>
    </xdr:from>
    <xdr:to>
      <xdr:col>85</xdr:col>
      <xdr:colOff>177800</xdr:colOff>
      <xdr:row>96</xdr:row>
      <xdr:rowOff>44359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40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137086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25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14998</xdr:rowOff>
    </xdr:from>
    <xdr:to>
      <xdr:col>81</xdr:col>
      <xdr:colOff>101600</xdr:colOff>
      <xdr:row>97</xdr:row>
      <xdr:rowOff>116598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4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107725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73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57288</xdr:rowOff>
    </xdr:from>
    <xdr:to>
      <xdr:col>76</xdr:col>
      <xdr:colOff>165100</xdr:colOff>
      <xdr:row>98</xdr:row>
      <xdr:rowOff>158888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150015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5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83086</xdr:rowOff>
    </xdr:from>
    <xdr:to>
      <xdr:col>72</xdr:col>
      <xdr:colOff>38100</xdr:colOff>
      <xdr:row>99</xdr:row>
      <xdr:rowOff>13236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8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4363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7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92949</xdr:rowOff>
    </xdr:from>
    <xdr:to>
      <xdr:col>67</xdr:col>
      <xdr:colOff>101600</xdr:colOff>
      <xdr:row>99</xdr:row>
      <xdr:rowOff>23099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14226</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8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140733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12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33481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4906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107182</xdr:rowOff>
    </xdr:from>
    <xdr:to>
      <xdr:col>116</xdr:col>
      <xdr:colOff>63500</xdr:colOff>
      <xdr:row>58</xdr:row>
      <xdr:rowOff>14942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879832"/>
          <a:ext cx="8382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98004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527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38716</xdr:rowOff>
    </xdr:from>
    <xdr:to>
      <xdr:col>111</xdr:col>
      <xdr:colOff>177800</xdr:colOff>
      <xdr:row>57</xdr:row>
      <xdr:rowOff>107182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11366"/>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167422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38716</xdr:rowOff>
    </xdr:from>
    <xdr:to>
      <xdr:col>107</xdr:col>
      <xdr:colOff>50800</xdr:colOff>
      <xdr:row>57</xdr:row>
      <xdr:rowOff>161245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11366"/>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63752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13627</xdr:rowOff>
    </xdr:from>
    <xdr:to>
      <xdr:col>102</xdr:col>
      <xdr:colOff>114300</xdr:colOff>
      <xdr:row>57</xdr:row>
      <xdr:rowOff>161245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786277"/>
          <a:ext cx="889000" cy="1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167422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115358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135592</xdr:rowOff>
    </xdr:from>
    <xdr:to>
      <xdr:col>116</xdr:col>
      <xdr:colOff>114300</xdr:colOff>
      <xdr:row>58</xdr:row>
      <xdr:rowOff>65742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50519</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2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56382</xdr:rowOff>
    </xdr:from>
    <xdr:to>
      <xdr:col>112</xdr:col>
      <xdr:colOff>38100</xdr:colOff>
      <xdr:row>57</xdr:row>
      <xdr:rowOff>157982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2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149109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92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159366</xdr:rowOff>
    </xdr:from>
    <xdr:to>
      <xdr:col>107</xdr:col>
      <xdr:colOff>101600</xdr:colOff>
      <xdr:row>57</xdr:row>
      <xdr:rowOff>89516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80643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8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110445</xdr:rowOff>
    </xdr:from>
    <xdr:to>
      <xdr:col>102</xdr:col>
      <xdr:colOff>165100</xdr:colOff>
      <xdr:row>58</xdr:row>
      <xdr:rowOff>40595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31722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997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134277</xdr:rowOff>
    </xdr:from>
    <xdr:to>
      <xdr:col>98</xdr:col>
      <xdr:colOff>38100</xdr:colOff>
      <xdr:row>57</xdr:row>
      <xdr:rowOff>64427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55554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82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47894</xdr:rowOff>
    </xdr:from>
    <xdr:to>
      <xdr:col>116</xdr:col>
      <xdr:colOff>63500</xdr:colOff>
      <xdr:row>74</xdr:row>
      <xdr:rowOff>81864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35194"/>
          <a:ext cx="8382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35551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9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81864</xdr:rowOff>
    </xdr:from>
    <xdr:to>
      <xdr:col>111</xdr:col>
      <xdr:colOff>177800</xdr:colOff>
      <xdr:row>74</xdr:row>
      <xdr:rowOff>158308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69164"/>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158308</xdr:rowOff>
    </xdr:from>
    <xdr:to>
      <xdr:col>107</xdr:col>
      <xdr:colOff>50800</xdr:colOff>
      <xdr:row>75</xdr:row>
      <xdr:rowOff>23297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45608"/>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23984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23297</xdr:rowOff>
    </xdr:from>
    <xdr:to>
      <xdr:col>102</xdr:col>
      <xdr:colOff>114300</xdr:colOff>
      <xdr:row>75</xdr:row>
      <xdr:rowOff>87945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882047"/>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119128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142170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0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168544</xdr:rowOff>
    </xdr:from>
    <xdr:to>
      <xdr:col>116</xdr:col>
      <xdr:colOff>114300</xdr:colOff>
      <xdr:row>74</xdr:row>
      <xdr:rowOff>98694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19971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3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31064</xdr:rowOff>
    </xdr:from>
    <xdr:to>
      <xdr:col>112</xdr:col>
      <xdr:colOff>38100</xdr:colOff>
      <xdr:row>74</xdr:row>
      <xdr:rowOff>132664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149191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107508</xdr:rowOff>
    </xdr:from>
    <xdr:to>
      <xdr:col>107</xdr:col>
      <xdr:colOff>101600</xdr:colOff>
      <xdr:row>75</xdr:row>
      <xdr:rowOff>37658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54185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143947</xdr:rowOff>
    </xdr:from>
    <xdr:to>
      <xdr:col>102</xdr:col>
      <xdr:colOff>165100</xdr:colOff>
      <xdr:row>75</xdr:row>
      <xdr:rowOff>74097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90624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37145</xdr:rowOff>
    </xdr:from>
    <xdr:to>
      <xdr:col>98</xdr:col>
      <xdr:colOff>38100</xdr:colOff>
      <xdr:row>75</xdr:row>
      <xdr:rowOff>138745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9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155272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7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年度人事院勧告において期末手当の月数が引き下げられたことにより前年度と比べて減少している。今後も社会情勢や財政状況を鑑みながら職員数と給与の適正化に取り組み、人件費の抑制に努める。</a:t>
          </a:r>
        </a:p>
        <a:p>
          <a:r>
            <a:rPr kumimoji="1" lang="ja-JP" altLang="en-US" sz="1300">
              <a:latin typeface="ＭＳ Ｐゴシック" panose="020B0600070205080204" pitchFamily="50" charset="-128"/>
              <a:ea typeface="ＭＳ Ｐゴシック" panose="020B0600070205080204" pitchFamily="50" charset="-128"/>
            </a:rPr>
            <a:t>　物件費については、委託料が新型コロナウイルスワクチン接種事業の減などにより、約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億円減少したため、住民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353</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扶助費については、新型コロナウイルス感染症対策による子育て特別給付金、住民税非課税世帯等臨時特別給付金の終了などにより、約</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億円と大幅な減となったため、住民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13,650</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普通建設事業費については、高機能消防指令システム導入完了などにより約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億円減少したため、住民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1,406</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xdr:rowOff>
    </xdr:from>
    <xdr:to>
      <xdr:col>24</xdr:col>
      <xdr:colOff>63500</xdr:colOff>
      <xdr:row>35</xdr:row>
      <xdr:rowOff>117602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1004"/>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80535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0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161036</xdr:rowOff>
    </xdr:from>
    <xdr:to>
      <xdr:col>19</xdr:col>
      <xdr:colOff>177800</xdr:colOff>
      <xdr:row>35</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9033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153433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90932</xdr:rowOff>
    </xdr:from>
    <xdr:to>
      <xdr:col>15</xdr:col>
      <xdr:colOff>50800</xdr:colOff>
      <xdr:row>34</xdr:row>
      <xdr:rowOff>161036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20232"/>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23131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90932</xdr:rowOff>
    </xdr:from>
    <xdr:to>
      <xdr:col>10</xdr:col>
      <xdr:colOff>114300</xdr:colOff>
      <xdr:row>35</xdr:row>
      <xdr:rowOff>84074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2023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20337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66802</xdr:rowOff>
    </xdr:from>
    <xdr:to>
      <xdr:col>24</xdr:col>
      <xdr:colOff>114300</xdr:colOff>
      <xdr:row>35</xdr:row>
      <xdr:rowOff>168402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45229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120904</xdr:rowOff>
    </xdr:from>
    <xdr:to>
      <xdr:col>20</xdr:col>
      <xdr:colOff>38100</xdr:colOff>
      <xdr:row>35</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67581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110236</xdr:rowOff>
    </xdr:from>
    <xdr:to>
      <xdr:col>15</xdr:col>
      <xdr:colOff>101600</xdr:colOff>
      <xdr:row>35</xdr:row>
      <xdr:rowOff>40386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56913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40132</xdr:rowOff>
    </xdr:from>
    <xdr:to>
      <xdr:col>10</xdr:col>
      <xdr:colOff>165100</xdr:colOff>
      <xdr:row>34</xdr:row>
      <xdr:rowOff>141732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158259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4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33274</xdr:rowOff>
    </xdr:from>
    <xdr:to>
      <xdr:col>6</xdr:col>
      <xdr:colOff>38100</xdr:colOff>
      <xdr:row>35</xdr:row>
      <xdr:rowOff>134874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126001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155499</xdr:rowOff>
    </xdr:from>
    <xdr:to>
      <xdr:col>24</xdr:col>
      <xdr:colOff>63500</xdr:colOff>
      <xdr:row>58</xdr:row>
      <xdr:rowOff>68796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28149"/>
          <a:ext cx="838200" cy="8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120311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2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81038</xdr:rowOff>
    </xdr:from>
    <xdr:to>
      <xdr:col>19</xdr:col>
      <xdr:colOff>177800</xdr:colOff>
      <xdr:row>58</xdr:row>
      <xdr:rowOff>68796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824988"/>
          <a:ext cx="889000" cy="11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101122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81038</xdr:rowOff>
    </xdr:from>
    <xdr:to>
      <xdr:col>15</xdr:col>
      <xdr:colOff>50800</xdr:colOff>
      <xdr:row>58</xdr:row>
      <xdr:rowOff>77762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824988"/>
          <a:ext cx="889000" cy="119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96740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77762</xdr:rowOff>
    </xdr:from>
    <xdr:to>
      <xdr:col>10</xdr:col>
      <xdr:colOff>114300</xdr:colOff>
      <xdr:row>58</xdr:row>
      <xdr:rowOff>151320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21862"/>
          <a:ext cx="889000" cy="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140352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3027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104699</xdr:rowOff>
    </xdr:from>
    <xdr:to>
      <xdr:col>24</xdr:col>
      <xdr:colOff>114300</xdr:colOff>
      <xdr:row>58</xdr:row>
      <xdr:rowOff>34849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127576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17996</xdr:rowOff>
    </xdr:from>
    <xdr:to>
      <xdr:col>20</xdr:col>
      <xdr:colOff>38100</xdr:colOff>
      <xdr:row>58</xdr:row>
      <xdr:rowOff>119596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110723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30238</xdr:rowOff>
    </xdr:from>
    <xdr:to>
      <xdr:col>15</xdr:col>
      <xdr:colOff>101600</xdr:colOff>
      <xdr:row>51</xdr:row>
      <xdr:rowOff>131838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7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122965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86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26962</xdr:rowOff>
    </xdr:from>
    <xdr:to>
      <xdr:col>10</xdr:col>
      <xdr:colOff>165100</xdr:colOff>
      <xdr:row>58</xdr:row>
      <xdr:rowOff>128562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100520</xdr:rowOff>
    </xdr:from>
    <xdr:to>
      <xdr:col>6</xdr:col>
      <xdr:colOff>38100</xdr:colOff>
      <xdr:row>59</xdr:row>
      <xdr:rowOff>30670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21797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45827</xdr:rowOff>
    </xdr:from>
    <xdr:to>
      <xdr:col>24</xdr:col>
      <xdr:colOff>62865</xdr:colOff>
      <xdr:row>78</xdr:row>
      <xdr:rowOff>149661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18777"/>
          <a:ext cx="1270" cy="13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153488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2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149661</xdr:rowOff>
    </xdr:from>
    <xdr:to>
      <xdr:col>24</xdr:col>
      <xdr:colOff>152400</xdr:colOff>
      <xdr:row>78</xdr:row>
      <xdr:rowOff>149661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2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163954</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9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45827</xdr:rowOff>
    </xdr:from>
    <xdr:to>
      <xdr:col>24</xdr:col>
      <xdr:colOff>152400</xdr:colOff>
      <xdr:row>71</xdr:row>
      <xdr:rowOff>45827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1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61878</xdr:rowOff>
    </xdr:from>
    <xdr:to>
      <xdr:col>24</xdr:col>
      <xdr:colOff>63500</xdr:colOff>
      <xdr:row>75</xdr:row>
      <xdr:rowOff>169794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20628"/>
          <a:ext cx="838200" cy="10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108425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38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129998</xdr:rowOff>
    </xdr:from>
    <xdr:to>
      <xdr:col>24</xdr:col>
      <xdr:colOff>114300</xdr:colOff>
      <xdr:row>77</xdr:row>
      <xdr:rowOff>60148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61878</xdr:rowOff>
    </xdr:from>
    <xdr:to>
      <xdr:col>19</xdr:col>
      <xdr:colOff>177800</xdr:colOff>
      <xdr:row>77</xdr:row>
      <xdr:rowOff>160127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20628"/>
          <a:ext cx="889000" cy="4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31978</xdr:rowOff>
    </xdr:from>
    <xdr:to>
      <xdr:col>20</xdr:col>
      <xdr:colOff>38100</xdr:colOff>
      <xdr:row>76</xdr:row>
      <xdr:rowOff>133578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124705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160127</xdr:rowOff>
    </xdr:from>
    <xdr:to>
      <xdr:col>15</xdr:col>
      <xdr:colOff>50800</xdr:colOff>
      <xdr:row>78</xdr:row>
      <xdr:rowOff>21301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61777"/>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79756</xdr:rowOff>
    </xdr:from>
    <xdr:to>
      <xdr:col>15</xdr:col>
      <xdr:colOff>101600</xdr:colOff>
      <xdr:row>79</xdr:row>
      <xdr:rowOff>9906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1033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21301</xdr:rowOff>
    </xdr:from>
    <xdr:to>
      <xdr:col>10</xdr:col>
      <xdr:colOff>114300</xdr:colOff>
      <xdr:row>78</xdr:row>
      <xdr:rowOff>119861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94401"/>
          <a:ext cx="889000" cy="9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145740</xdr:rowOff>
    </xdr:from>
    <xdr:to>
      <xdr:col>10</xdr:col>
      <xdr:colOff>165100</xdr:colOff>
      <xdr:row>79</xdr:row>
      <xdr:rowOff>75890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67017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15421</xdr:rowOff>
    </xdr:from>
    <xdr:to>
      <xdr:col>6</xdr:col>
      <xdr:colOff>38100</xdr:colOff>
      <xdr:row>79</xdr:row>
      <xdr:rowOff>117021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108148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118994</xdr:rowOff>
    </xdr:from>
    <xdr:to>
      <xdr:col>24</xdr:col>
      <xdr:colOff>114300</xdr:colOff>
      <xdr:row>76</xdr:row>
      <xdr:rowOff>49144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141871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2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11078</xdr:rowOff>
    </xdr:from>
    <xdr:to>
      <xdr:col>20</xdr:col>
      <xdr:colOff>38100</xdr:colOff>
      <xdr:row>75</xdr:row>
      <xdr:rowOff>112678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129205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4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109327</xdr:rowOff>
    </xdr:from>
    <xdr:to>
      <xdr:col>15</xdr:col>
      <xdr:colOff>101600</xdr:colOff>
      <xdr:row>78</xdr:row>
      <xdr:rowOff>39477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56004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141951</xdr:rowOff>
    </xdr:from>
    <xdr:to>
      <xdr:col>10</xdr:col>
      <xdr:colOff>165100</xdr:colOff>
      <xdr:row>78</xdr:row>
      <xdr:rowOff>72101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88628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1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69061</xdr:rowOff>
    </xdr:from>
    <xdr:to>
      <xdr:col>6</xdr:col>
      <xdr:colOff>38100</xdr:colOff>
      <xdr:row>78</xdr:row>
      <xdr:rowOff>170661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15738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1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152273</xdr:rowOff>
    </xdr:from>
    <xdr:to>
      <xdr:col>24</xdr:col>
      <xdr:colOff>63500</xdr:colOff>
      <xdr:row>96</xdr:row>
      <xdr:rowOff>5192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268573"/>
          <a:ext cx="838200" cy="19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84665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0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152273</xdr:rowOff>
    </xdr:from>
    <xdr:to>
      <xdr:col>19</xdr:col>
      <xdr:colOff>177800</xdr:colOff>
      <xdr:row>97</xdr:row>
      <xdr:rowOff>96083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68573"/>
          <a:ext cx="889000" cy="4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96083</xdr:rowOff>
    </xdr:from>
    <xdr:to>
      <xdr:col>15</xdr:col>
      <xdr:colOff>50800</xdr:colOff>
      <xdr:row>99</xdr:row>
      <xdr:rowOff>30155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26733"/>
          <a:ext cx="889000" cy="2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156024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8575</xdr:rowOff>
    </xdr:from>
    <xdr:to>
      <xdr:col>10</xdr:col>
      <xdr:colOff>114300</xdr:colOff>
      <xdr:row>99</xdr:row>
      <xdr:rowOff>30155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82125"/>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99494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5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125842</xdr:rowOff>
    </xdr:from>
    <xdr:to>
      <xdr:col>24</xdr:col>
      <xdr:colOff>114300</xdr:colOff>
      <xdr:row>96</xdr:row>
      <xdr:rowOff>55992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104269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9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101473</xdr:rowOff>
    </xdr:from>
    <xdr:to>
      <xdr:col>20</xdr:col>
      <xdr:colOff>38100</xdr:colOff>
      <xdr:row>95</xdr:row>
      <xdr:rowOff>31623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48150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9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45283</xdr:rowOff>
    </xdr:from>
    <xdr:to>
      <xdr:col>15</xdr:col>
      <xdr:colOff>101600</xdr:colOff>
      <xdr:row>97</xdr:row>
      <xdr:rowOff>146883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163410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150805</xdr:rowOff>
    </xdr:from>
    <xdr:to>
      <xdr:col>10</xdr:col>
      <xdr:colOff>165100</xdr:colOff>
      <xdr:row>99</xdr:row>
      <xdr:rowOff>80955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72082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4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129225</xdr:rowOff>
    </xdr:from>
    <xdr:to>
      <xdr:col>6</xdr:col>
      <xdr:colOff>38100</xdr:colOff>
      <xdr:row>99</xdr:row>
      <xdr:rowOff>59375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50502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127000</xdr:rowOff>
    </xdr:from>
    <xdr:to>
      <xdr:col>54</xdr:col>
      <xdr:colOff>189865</xdr:colOff>
      <xdr:row>38</xdr:row>
      <xdr:rowOff>86360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099050"/>
          <a:ext cx="1270"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73677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8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127000</xdr:rowOff>
    </xdr:from>
    <xdr:to>
      <xdr:col>55</xdr:col>
      <xdr:colOff>88900</xdr:colOff>
      <xdr:row>29</xdr:row>
      <xdr:rowOff>127000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09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111760</xdr:rowOff>
    </xdr:from>
    <xdr:to>
      <xdr:col>55</xdr:col>
      <xdr:colOff>0</xdr:colOff>
      <xdr:row>36</xdr:row>
      <xdr:rowOff>165100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283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93997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57518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71120</xdr:rowOff>
    </xdr:from>
    <xdr:to>
      <xdr:col>55</xdr:col>
      <xdr:colOff>50800</xdr:colOff>
      <xdr:row>35</xdr:row>
      <xdr:rowOff>1270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111760</xdr:rowOff>
    </xdr:from>
    <xdr:to>
      <xdr:col>50</xdr:col>
      <xdr:colOff>114300</xdr:colOff>
      <xdr:row>36</xdr:row>
      <xdr:rowOff>137160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2839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66040</xdr:rowOff>
    </xdr:from>
    <xdr:to>
      <xdr:col>50</xdr:col>
      <xdr:colOff>165100</xdr:colOff>
      <xdr:row>32</xdr:row>
      <xdr:rowOff>167640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12717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137160</xdr:rowOff>
    </xdr:from>
    <xdr:to>
      <xdr:col>45</xdr:col>
      <xdr:colOff>177800</xdr:colOff>
      <xdr:row>37</xdr:row>
      <xdr:rowOff>3810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09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31750</xdr:rowOff>
    </xdr:from>
    <xdr:to>
      <xdr:col>46</xdr:col>
      <xdr:colOff>38100</xdr:colOff>
      <xdr:row>33</xdr:row>
      <xdr:rowOff>133350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149877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3810</xdr:rowOff>
    </xdr:from>
    <xdr:to>
      <xdr:col>41</xdr:col>
      <xdr:colOff>50800</xdr:colOff>
      <xdr:row>37</xdr:row>
      <xdr:rowOff>12700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474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170180</xdr:rowOff>
    </xdr:from>
    <xdr:to>
      <xdr:col>41</xdr:col>
      <xdr:colOff>101600</xdr:colOff>
      <xdr:row>33</xdr:row>
      <xdr:rowOff>100330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116857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43180</xdr:rowOff>
    </xdr:from>
    <xdr:to>
      <xdr:col>36</xdr:col>
      <xdr:colOff>165100</xdr:colOff>
      <xdr:row>32</xdr:row>
      <xdr:rowOff>144780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5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161307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530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92727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60960</xdr:rowOff>
    </xdr:from>
    <xdr:to>
      <xdr:col>50</xdr:col>
      <xdr:colOff>165100</xdr:colOff>
      <xdr:row>36</xdr:row>
      <xdr:rowOff>162560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153687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86360</xdr:rowOff>
    </xdr:from>
    <xdr:to>
      <xdr:col>46</xdr:col>
      <xdr:colOff>38100</xdr:colOff>
      <xdr:row>37</xdr:row>
      <xdr:rowOff>16510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7637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351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124460</xdr:rowOff>
    </xdr:from>
    <xdr:to>
      <xdr:col>41</xdr:col>
      <xdr:colOff>101600</xdr:colOff>
      <xdr:row>37</xdr:row>
      <xdr:rowOff>54610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45737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8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133350</xdr:rowOff>
    </xdr:from>
    <xdr:to>
      <xdr:col>36</xdr:col>
      <xdr:colOff>165100</xdr:colOff>
      <xdr:row>37</xdr:row>
      <xdr:rowOff>63500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54627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9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86664</xdr:rowOff>
    </xdr:from>
    <xdr:to>
      <xdr:col>55</xdr:col>
      <xdr:colOff>0</xdr:colOff>
      <xdr:row>58</xdr:row>
      <xdr:rowOff>89865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30764"/>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47495</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81042</xdr:rowOff>
    </xdr:from>
    <xdr:to>
      <xdr:col>50</xdr:col>
      <xdr:colOff>114300</xdr:colOff>
      <xdr:row>58</xdr:row>
      <xdr:rowOff>86664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25142"/>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159158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81042</xdr:rowOff>
    </xdr:from>
    <xdr:to>
      <xdr:col>45</xdr:col>
      <xdr:colOff>177800</xdr:colOff>
      <xdr:row>58</xdr:row>
      <xdr:rowOff>88402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25142"/>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147225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87030</xdr:rowOff>
    </xdr:from>
    <xdr:to>
      <xdr:col>41</xdr:col>
      <xdr:colOff>50800</xdr:colOff>
      <xdr:row>58</xdr:row>
      <xdr:rowOff>88402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3113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150563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39065</xdr:rowOff>
    </xdr:from>
    <xdr:to>
      <xdr:col>55</xdr:col>
      <xdr:colOff>50800</xdr:colOff>
      <xdr:row>58</xdr:row>
      <xdr:rowOff>140665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125442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35864</xdr:rowOff>
    </xdr:from>
    <xdr:to>
      <xdr:col>50</xdr:col>
      <xdr:colOff>165100</xdr:colOff>
      <xdr:row>58</xdr:row>
      <xdr:rowOff>137464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128591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30242</xdr:rowOff>
    </xdr:from>
    <xdr:to>
      <xdr:col>46</xdr:col>
      <xdr:colOff>38100</xdr:colOff>
      <xdr:row>58</xdr:row>
      <xdr:rowOff>131842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122969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6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37602</xdr:rowOff>
    </xdr:from>
    <xdr:to>
      <xdr:col>41</xdr:col>
      <xdr:colOff>101600</xdr:colOff>
      <xdr:row>58</xdr:row>
      <xdr:rowOff>139202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130329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36230</xdr:rowOff>
    </xdr:from>
    <xdr:to>
      <xdr:col>36</xdr:col>
      <xdr:colOff>165100</xdr:colOff>
      <xdr:row>58</xdr:row>
      <xdr:rowOff>137830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128957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71616</xdr:rowOff>
    </xdr:from>
    <xdr:to>
      <xdr:col>55</xdr:col>
      <xdr:colOff>0</xdr:colOff>
      <xdr:row>78</xdr:row>
      <xdr:rowOff>90246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4716"/>
          <a:ext cx="8382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117034</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7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71616</xdr:rowOff>
    </xdr:from>
    <xdr:to>
      <xdr:col>50</xdr:col>
      <xdr:colOff>114300</xdr:colOff>
      <xdr:row>78</xdr:row>
      <xdr:rowOff>74321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4471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58437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74321</xdr:rowOff>
    </xdr:from>
    <xdr:to>
      <xdr:col>45</xdr:col>
      <xdr:colOff>177800</xdr:colOff>
      <xdr:row>78</xdr:row>
      <xdr:rowOff>107544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47421"/>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107544</xdr:rowOff>
    </xdr:from>
    <xdr:to>
      <xdr:col>41</xdr:col>
      <xdr:colOff>50800</xdr:colOff>
      <xdr:row>78</xdr:row>
      <xdr:rowOff>136576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80644"/>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146600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165688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39446</xdr:rowOff>
    </xdr:from>
    <xdr:to>
      <xdr:col>55</xdr:col>
      <xdr:colOff>50800</xdr:colOff>
      <xdr:row>78</xdr:row>
      <xdr:rowOff>141046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125823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20816</xdr:rowOff>
    </xdr:from>
    <xdr:to>
      <xdr:col>50</xdr:col>
      <xdr:colOff>165100</xdr:colOff>
      <xdr:row>78</xdr:row>
      <xdr:rowOff>122416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113543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23521</xdr:rowOff>
    </xdr:from>
    <xdr:to>
      <xdr:col>46</xdr:col>
      <xdr:colOff>38100</xdr:colOff>
      <xdr:row>78</xdr:row>
      <xdr:rowOff>125121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116248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8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56744</xdr:rowOff>
    </xdr:from>
    <xdr:to>
      <xdr:col>41</xdr:col>
      <xdr:colOff>101600</xdr:colOff>
      <xdr:row>78</xdr:row>
      <xdr:rowOff>158344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149471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85776</xdr:rowOff>
    </xdr:from>
    <xdr:to>
      <xdr:col>36</xdr:col>
      <xdr:colOff>165100</xdr:colOff>
      <xdr:row>79</xdr:row>
      <xdr:rowOff>15926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78873</xdr:rowOff>
    </xdr:from>
    <xdr:to>
      <xdr:col>55</xdr:col>
      <xdr:colOff>0</xdr:colOff>
      <xdr:row>98</xdr:row>
      <xdr:rowOff>18466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9523"/>
          <a:ext cx="838200" cy="1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125779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13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18466</xdr:rowOff>
    </xdr:from>
    <xdr:to>
      <xdr:col>50</xdr:col>
      <xdr:colOff>114300</xdr:colOff>
      <xdr:row>98</xdr:row>
      <xdr:rowOff>67481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20566"/>
          <a:ext cx="889000" cy="4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37520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48183</xdr:rowOff>
    </xdr:from>
    <xdr:to>
      <xdr:col>45</xdr:col>
      <xdr:colOff>177800</xdr:colOff>
      <xdr:row>98</xdr:row>
      <xdr:rowOff>67481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50283"/>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49350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48183</xdr:rowOff>
    </xdr:from>
    <xdr:to>
      <xdr:col>41</xdr:col>
      <xdr:colOff>50800</xdr:colOff>
      <xdr:row>98</xdr:row>
      <xdr:rowOff>81426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50283"/>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83297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28073</xdr:rowOff>
    </xdr:from>
    <xdr:to>
      <xdr:col>55</xdr:col>
      <xdr:colOff>50800</xdr:colOff>
      <xdr:row>97</xdr:row>
      <xdr:rowOff>129673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6500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139116</xdr:rowOff>
    </xdr:from>
    <xdr:to>
      <xdr:col>50</xdr:col>
      <xdr:colOff>165100</xdr:colOff>
      <xdr:row>98</xdr:row>
      <xdr:rowOff>69266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60393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16681</xdr:rowOff>
    </xdr:from>
    <xdr:to>
      <xdr:col>46</xdr:col>
      <xdr:colOff>38100</xdr:colOff>
      <xdr:row>98</xdr:row>
      <xdr:rowOff>118281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109408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1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168833</xdr:rowOff>
    </xdr:from>
    <xdr:to>
      <xdr:col>41</xdr:col>
      <xdr:colOff>101600</xdr:colOff>
      <xdr:row>98</xdr:row>
      <xdr:rowOff>98983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90110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9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30626</xdr:rowOff>
    </xdr:from>
    <xdr:to>
      <xdr:col>36</xdr:col>
      <xdr:colOff>165100</xdr:colOff>
      <xdr:row>98</xdr:row>
      <xdr:rowOff>132226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123353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82985</xdr:rowOff>
    </xdr:from>
    <xdr:to>
      <xdr:col>85</xdr:col>
      <xdr:colOff>127000</xdr:colOff>
      <xdr:row>38</xdr:row>
      <xdr:rowOff>134366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083735"/>
          <a:ext cx="838200" cy="56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63118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82985</xdr:rowOff>
    </xdr:from>
    <xdr:to>
      <xdr:col>81</xdr:col>
      <xdr:colOff>50800</xdr:colOff>
      <xdr:row>38</xdr:row>
      <xdr:rowOff>17997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83735"/>
          <a:ext cx="889000" cy="4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125239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17997</xdr:rowOff>
    </xdr:from>
    <xdr:to>
      <xdr:col>76</xdr:col>
      <xdr:colOff>114300</xdr:colOff>
      <xdr:row>38</xdr:row>
      <xdr:rowOff>81680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33097"/>
          <a:ext cx="889000" cy="6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164246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81680</xdr:rowOff>
    </xdr:from>
    <xdr:to>
      <xdr:col>71</xdr:col>
      <xdr:colOff>177800</xdr:colOff>
      <xdr:row>38</xdr:row>
      <xdr:rowOff>133495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96780"/>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1940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95884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83566</xdr:rowOff>
    </xdr:from>
    <xdr:to>
      <xdr:col>85</xdr:col>
      <xdr:colOff>177800</xdr:colOff>
      <xdr:row>39</xdr:row>
      <xdr:rowOff>13716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169943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32185</xdr:rowOff>
    </xdr:from>
    <xdr:to>
      <xdr:col>81</xdr:col>
      <xdr:colOff>101600</xdr:colOff>
      <xdr:row>35</xdr:row>
      <xdr:rowOff>133785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150312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138648</xdr:rowOff>
    </xdr:from>
    <xdr:to>
      <xdr:col>76</xdr:col>
      <xdr:colOff>165100</xdr:colOff>
      <xdr:row>38</xdr:row>
      <xdr:rowOff>68797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822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59924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7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30880</xdr:rowOff>
    </xdr:from>
    <xdr:to>
      <xdr:col>72</xdr:col>
      <xdr:colOff>38100</xdr:colOff>
      <xdr:row>38</xdr:row>
      <xdr:rowOff>132480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123607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82695</xdr:rowOff>
    </xdr:from>
    <xdr:to>
      <xdr:col>67</xdr:col>
      <xdr:colOff>101600</xdr:colOff>
      <xdr:row>39</xdr:row>
      <xdr:rowOff>12845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25133</xdr:rowOff>
    </xdr:from>
    <xdr:to>
      <xdr:col>85</xdr:col>
      <xdr:colOff>127000</xdr:colOff>
      <xdr:row>57</xdr:row>
      <xdr:rowOff>30658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797783"/>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117739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7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25133</xdr:rowOff>
    </xdr:from>
    <xdr:to>
      <xdr:col>81</xdr:col>
      <xdr:colOff>50800</xdr:colOff>
      <xdr:row>57</xdr:row>
      <xdr:rowOff>57271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97783"/>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164851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57271</xdr:rowOff>
    </xdr:from>
    <xdr:to>
      <xdr:col>76</xdr:col>
      <xdr:colOff>114300</xdr:colOff>
      <xdr:row>57</xdr:row>
      <xdr:rowOff>84836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29921"/>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135894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43802</xdr:rowOff>
    </xdr:from>
    <xdr:to>
      <xdr:col>71</xdr:col>
      <xdr:colOff>177800</xdr:colOff>
      <xdr:row>57</xdr:row>
      <xdr:rowOff>84836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16452"/>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17727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66247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151308</xdr:rowOff>
    </xdr:from>
    <xdr:to>
      <xdr:col>85</xdr:col>
      <xdr:colOff>177800</xdr:colOff>
      <xdr:row>57</xdr:row>
      <xdr:rowOff>81458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66235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145783</xdr:rowOff>
    </xdr:from>
    <xdr:to>
      <xdr:col>81</xdr:col>
      <xdr:colOff>101600</xdr:colOff>
      <xdr:row>57</xdr:row>
      <xdr:rowOff>75933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6471</xdr:rowOff>
    </xdr:from>
    <xdr:to>
      <xdr:col>76</xdr:col>
      <xdr:colOff>165100</xdr:colOff>
      <xdr:row>57</xdr:row>
      <xdr:rowOff>108071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99198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34036</xdr:rowOff>
    </xdr:from>
    <xdr:to>
      <xdr:col>72</xdr:col>
      <xdr:colOff>38100</xdr:colOff>
      <xdr:row>57</xdr:row>
      <xdr:rowOff>135636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126763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164452</xdr:rowOff>
    </xdr:from>
    <xdr:to>
      <xdr:col>67</xdr:col>
      <xdr:colOff>101600</xdr:colOff>
      <xdr:row>57</xdr:row>
      <xdr:rowOff>94602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85729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155049</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28149"/>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155049</xdr:rowOff>
    </xdr:from>
    <xdr:to>
      <xdr:col>71</xdr:col>
      <xdr:colOff>177800</xdr:colOff>
      <xdr:row>79</xdr:row>
      <xdr:rowOff>37156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28149"/>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104249</xdr:rowOff>
    </xdr:from>
    <xdr:to>
      <xdr:col>72</xdr:col>
      <xdr:colOff>38100</xdr:colOff>
      <xdr:row>79</xdr:row>
      <xdr:rowOff>34399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25526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70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157806</xdr:rowOff>
    </xdr:from>
    <xdr:to>
      <xdr:col>67</xdr:col>
      <xdr:colOff>101600</xdr:colOff>
      <xdr:row>79</xdr:row>
      <xdr:rowOff>87956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79083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2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99535</xdr:rowOff>
    </xdr:from>
    <xdr:to>
      <xdr:col>85</xdr:col>
      <xdr:colOff>127000</xdr:colOff>
      <xdr:row>97</xdr:row>
      <xdr:rowOff>110234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30185"/>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110234</xdr:rowOff>
    </xdr:from>
    <xdr:to>
      <xdr:col>81</xdr:col>
      <xdr:colOff>50800</xdr:colOff>
      <xdr:row>97</xdr:row>
      <xdr:rowOff>143587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40884"/>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143587</xdr:rowOff>
    </xdr:from>
    <xdr:to>
      <xdr:col>76</xdr:col>
      <xdr:colOff>114300</xdr:colOff>
      <xdr:row>97</xdr:row>
      <xdr:rowOff>146741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74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136958</xdr:rowOff>
    </xdr:from>
    <xdr:to>
      <xdr:col>71</xdr:col>
      <xdr:colOff>177800</xdr:colOff>
      <xdr:row>97</xdr:row>
      <xdr:rowOff>146741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67608"/>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48735</xdr:rowOff>
    </xdr:from>
    <xdr:to>
      <xdr:col>85</xdr:col>
      <xdr:colOff>177800</xdr:colOff>
      <xdr:row>97</xdr:row>
      <xdr:rowOff>150335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7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27162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59434</xdr:rowOff>
    </xdr:from>
    <xdr:to>
      <xdr:col>81</xdr:col>
      <xdr:colOff>101600</xdr:colOff>
      <xdr:row>97</xdr:row>
      <xdr:rowOff>161034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152161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92787</xdr:rowOff>
    </xdr:from>
    <xdr:to>
      <xdr:col>76</xdr:col>
      <xdr:colOff>165100</xdr:colOff>
      <xdr:row>98</xdr:row>
      <xdr:rowOff>22937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95941</xdr:rowOff>
    </xdr:from>
    <xdr:to>
      <xdr:col>72</xdr:col>
      <xdr:colOff>38100</xdr:colOff>
      <xdr:row>98</xdr:row>
      <xdr:rowOff>26091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17218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86158</xdr:rowOff>
    </xdr:from>
    <xdr:to>
      <xdr:col>67</xdr:col>
      <xdr:colOff>101600</xdr:colOff>
      <xdr:row>98</xdr:row>
      <xdr:rowOff>16308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93980</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751830"/>
          <a:ext cx="1269" cy="1033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40657</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52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93980</xdr:rowOff>
    </xdr:from>
    <xdr:to>
      <xdr:col>116</xdr:col>
      <xdr:colOff>152400</xdr:colOff>
      <xdr:row>33</xdr:row>
      <xdr:rowOff>93980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7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93980</xdr:rowOff>
    </xdr:from>
    <xdr:to>
      <xdr:col>116</xdr:col>
      <xdr:colOff>63500</xdr:colOff>
      <xdr:row>33</xdr:row>
      <xdr:rowOff>100511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575183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111414</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62651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132987</xdr:rowOff>
    </xdr:from>
    <xdr:to>
      <xdr:col>116</xdr:col>
      <xdr:colOff>114300</xdr:colOff>
      <xdr:row>39</xdr:row>
      <xdr:rowOff>63137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100511</xdr:rowOff>
    </xdr:from>
    <xdr:to>
      <xdr:col>111</xdr:col>
      <xdr:colOff>177800</xdr:colOff>
      <xdr:row>33</xdr:row>
      <xdr:rowOff>107043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575836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113393</xdr:rowOff>
    </xdr:from>
    <xdr:to>
      <xdr:col>112</xdr:col>
      <xdr:colOff>38100</xdr:colOff>
      <xdr:row>39</xdr:row>
      <xdr:rowOff>43543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34670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107043</xdr:rowOff>
    </xdr:from>
    <xdr:to>
      <xdr:col>107</xdr:col>
      <xdr:colOff>50800</xdr:colOff>
      <xdr:row>33</xdr:row>
      <xdr:rowOff>110308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7648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93799</xdr:rowOff>
    </xdr:from>
    <xdr:to>
      <xdr:col>107</xdr:col>
      <xdr:colOff>101600</xdr:colOff>
      <xdr:row>39</xdr:row>
      <xdr:rowOff>23949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15076</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701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144599</xdr:rowOff>
    </xdr:from>
    <xdr:to>
      <xdr:col>102</xdr:col>
      <xdr:colOff>114300</xdr:colOff>
      <xdr:row>33</xdr:row>
      <xdr:rowOff>110308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288099"/>
          <a:ext cx="8890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136253</xdr:rowOff>
    </xdr:from>
    <xdr:to>
      <xdr:col>102</xdr:col>
      <xdr:colOff>165100</xdr:colOff>
      <xdr:row>39</xdr:row>
      <xdr:rowOff>66403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57530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7440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128088</xdr:rowOff>
    </xdr:from>
    <xdr:to>
      <xdr:col>98</xdr:col>
      <xdr:colOff>38100</xdr:colOff>
      <xdr:row>39</xdr:row>
      <xdr:rowOff>58238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49365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735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43180</xdr:rowOff>
    </xdr:from>
    <xdr:to>
      <xdr:col>116</xdr:col>
      <xdr:colOff>114300</xdr:colOff>
      <xdr:row>33</xdr:row>
      <xdr:rowOff>144780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167657</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654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49711</xdr:rowOff>
    </xdr:from>
    <xdr:to>
      <xdr:col>112</xdr:col>
      <xdr:colOff>38100</xdr:colOff>
      <xdr:row>33</xdr:row>
      <xdr:rowOff>151311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57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31</xdr:row>
      <xdr:rowOff>167838</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548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56243</xdr:rowOff>
    </xdr:from>
    <xdr:to>
      <xdr:col>107</xdr:col>
      <xdr:colOff>101600</xdr:colOff>
      <xdr:row>33</xdr:row>
      <xdr:rowOff>157843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2920</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17" y="54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59508</xdr:rowOff>
    </xdr:from>
    <xdr:to>
      <xdr:col>102</xdr:col>
      <xdr:colOff>165100</xdr:colOff>
      <xdr:row>33</xdr:row>
      <xdr:rowOff>161108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71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6185</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549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93799</xdr:rowOff>
    </xdr:from>
    <xdr:to>
      <xdr:col>98</xdr:col>
      <xdr:colOff>38100</xdr:colOff>
      <xdr:row>31</xdr:row>
      <xdr:rowOff>23949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2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40476</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50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新庁舎・ひろば整備事業工事の実施による増などにより、前年度よりも増加した。民生費は子育て特別給付金給付事業、住民税非課税世帯等臨時特別給付金給付事業の制度終了による減などから、前年度よりも減少した。衛生費は、病院事業会計補助金・貸付金の減などにより、前年度よりも減少した。商工費は、コロナ対策として実施した商店街お買物券・ポイントシール事業補助金の終了による減などにより、前年度よりも減少した。教育費は、スポーツ施設の整備に係る工事費や学校給食に係る賄材料費が増となったものの、小学校施設整備工事費の減などにより、前年度よりも減少した。諸支出金については、前年度並みであるものの普通財産にかかる償還があるため、類似団体の中で最も高い割合となっている。</a:t>
          </a:r>
        </a:p>
        <a:p>
          <a:r>
            <a:rPr kumimoji="1" lang="ja-JP" altLang="en-US" sz="1300">
              <a:latin typeface="ＭＳ Ｐゴシック" panose="020B0600070205080204" pitchFamily="50" charset="-128"/>
              <a:ea typeface="ＭＳ Ｐゴシック" panose="020B0600070205080204" pitchFamily="50" charset="-128"/>
            </a:rPr>
            <a:t>他にも労働費、農林水産業費、土木費、消防費などが類似団体平均よりも低い数値となっている。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実質収支比率の分子である実質収支額は、前年度に比べ約</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億円減の約</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億円となり、分母である標準財政規模は前年度に比べ約</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億円減の約</a:t>
          </a:r>
          <a:r>
            <a:rPr kumimoji="1" lang="en-US" altLang="ja-JP" sz="1400">
              <a:latin typeface="ＭＳ ゴシック" pitchFamily="49" charset="-128"/>
              <a:ea typeface="ＭＳ ゴシック" pitchFamily="49" charset="-128"/>
            </a:rPr>
            <a:t>470.2</a:t>
          </a:r>
          <a:r>
            <a:rPr kumimoji="1" lang="ja-JP" altLang="en-US" sz="1400">
              <a:latin typeface="ＭＳ ゴシック" pitchFamily="49" charset="-128"/>
              <a:ea typeface="ＭＳ ゴシック" pitchFamily="49" charset="-128"/>
            </a:rPr>
            <a:t>億円となり、標準財政規模比における比率は</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　財政調整基金残高については、約</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億円積立して決算における現在高が約</a:t>
          </a:r>
          <a:r>
            <a:rPr kumimoji="1" lang="en-US" altLang="ja-JP" sz="1400">
              <a:latin typeface="ＭＳ ゴシック" pitchFamily="49" charset="-128"/>
              <a:ea typeface="ＭＳ ゴシック" pitchFamily="49" charset="-128"/>
            </a:rPr>
            <a:t>76.1</a:t>
          </a:r>
          <a:r>
            <a:rPr kumimoji="1" lang="ja-JP" altLang="en-US" sz="1400">
              <a:latin typeface="ＭＳ ゴシック" pitchFamily="49" charset="-128"/>
              <a:ea typeface="ＭＳ ゴシック" pitchFamily="49" charset="-128"/>
            </a:rPr>
            <a:t>億円となったことなどから、標準財政規模比における比率は前年度に比べ</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病院事業会計について、兵庫県市町村職員退職手当組合負担金調整額一般会計分の前倒しによる受入れがあったことや、当年度純利益を計上したこと等により資金不足が解消した。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46_&#23453;&#22618;&#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22.1</v>
          </cell>
          <cell r="BX51">
            <v>22.6</v>
          </cell>
          <cell r="CF51">
            <v>18.899999999999999</v>
          </cell>
          <cell r="CN51">
            <v>11.7</v>
          </cell>
          <cell r="CV51">
            <v>2.8</v>
          </cell>
        </row>
        <row r="53">
          <cell r="BP53">
            <v>73.400000000000006</v>
          </cell>
          <cell r="BX53">
            <v>74.2</v>
          </cell>
          <cell r="CF53">
            <v>74.5</v>
          </cell>
          <cell r="CN53">
            <v>75.099999999999994</v>
          </cell>
          <cell r="CV53">
            <v>75.400000000000006</v>
          </cell>
        </row>
        <row r="55">
          <cell r="AN55" t="str">
            <v>類似団体内平均値</v>
          </cell>
          <cell r="BP55">
            <v>23.1</v>
          </cell>
          <cell r="BX55">
            <v>19</v>
          </cell>
          <cell r="CF55">
            <v>18</v>
          </cell>
          <cell r="CN55">
            <v>13.1</v>
          </cell>
          <cell r="CV55">
            <v>10.9</v>
          </cell>
        </row>
        <row r="57">
          <cell r="BP57">
            <v>60.4</v>
          </cell>
          <cell r="BX57">
            <v>60.9</v>
          </cell>
          <cell r="CF57">
            <v>61.9</v>
          </cell>
          <cell r="CN57">
            <v>62.5</v>
          </cell>
          <cell r="CV57">
            <v>63.5</v>
          </cell>
        </row>
        <row r="72">
          <cell r="BP72" t="str">
            <v>H30</v>
          </cell>
          <cell r="BX72" t="str">
            <v>R01</v>
          </cell>
          <cell r="CF72" t="str">
            <v>R02</v>
          </cell>
          <cell r="CN72" t="str">
            <v>R03</v>
          </cell>
          <cell r="CV72" t="str">
            <v>R04</v>
          </cell>
        </row>
        <row r="73">
          <cell r="AN73" t="str">
            <v>当該団体値</v>
          </cell>
          <cell r="BP73">
            <v>22.1</v>
          </cell>
          <cell r="BX73">
            <v>22.6</v>
          </cell>
          <cell r="CF73">
            <v>18.899999999999999</v>
          </cell>
          <cell r="CN73">
            <v>11.7</v>
          </cell>
          <cell r="CV73">
            <v>2.8</v>
          </cell>
        </row>
        <row r="75">
          <cell r="BP75">
            <v>3.7</v>
          </cell>
          <cell r="BX75">
            <v>3.6</v>
          </cell>
          <cell r="CF75">
            <v>3.7</v>
          </cell>
          <cell r="CN75">
            <v>4.0999999999999996</v>
          </cell>
          <cell r="CV75">
            <v>4.5999999999999996</v>
          </cell>
        </row>
        <row r="77">
          <cell r="AN77" t="str">
            <v>類似団体内平均値</v>
          </cell>
          <cell r="BP77">
            <v>23.1</v>
          </cell>
          <cell r="BX77">
            <v>19</v>
          </cell>
          <cell r="CF77">
            <v>18</v>
          </cell>
          <cell r="CN77">
            <v>13.1</v>
          </cell>
          <cell r="CV77">
            <v>10.9</v>
          </cell>
        </row>
        <row r="79">
          <cell r="BP79">
            <v>4.2</v>
          </cell>
          <cell r="BX79">
            <v>3.6</v>
          </cell>
          <cell r="CF79">
            <v>3.5</v>
          </cell>
          <cell r="CN79">
            <v>3.6</v>
          </cell>
          <cell r="CV79">
            <v>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91037273</v>
      </c>
      <c r="BO4" s="371"/>
      <c r="BP4" s="371"/>
      <c r="BQ4" s="371"/>
      <c r="BR4" s="371"/>
      <c r="BS4" s="371"/>
      <c r="BT4" s="371"/>
      <c r="BU4" s="372"/>
      <c r="BV4" s="370">
        <v>93911813</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4.9000000000000004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89536890</v>
      </c>
      <c r="BO5" s="408"/>
      <c r="BP5" s="408"/>
      <c r="BQ5" s="408"/>
      <c r="BR5" s="408"/>
      <c r="BS5" s="408"/>
      <c r="BT5" s="408"/>
      <c r="BU5" s="409"/>
      <c r="BV5" s="407">
        <v>91020766</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93.7</v>
      </c>
      <c r="CU5" s="405"/>
      <c r="CV5" s="405"/>
      <c r="CW5" s="405"/>
      <c r="CX5" s="405"/>
      <c r="CY5" s="405"/>
      <c r="CZ5" s="405"/>
      <c r="DA5" s="406"/>
      <c r="DB5" s="404">
        <v>92.1</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1500383</v>
      </c>
      <c r="BO6" s="408"/>
      <c r="BP6" s="408"/>
      <c r="BQ6" s="408"/>
      <c r="BR6" s="408"/>
      <c r="BS6" s="408"/>
      <c r="BT6" s="408"/>
      <c r="BU6" s="409"/>
      <c r="BV6" s="407">
        <v>2891047</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97.4</v>
      </c>
      <c r="CU6" s="445"/>
      <c r="CV6" s="445"/>
      <c r="CW6" s="445"/>
      <c r="CX6" s="445"/>
      <c r="CY6" s="445"/>
      <c r="CZ6" s="445"/>
      <c r="DA6" s="446"/>
      <c r="DB6" s="444">
        <v>98.9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293042</v>
      </c>
      <c r="BO7" s="408"/>
      <c r="BP7" s="408"/>
      <c r="BQ7" s="408"/>
      <c r="BR7" s="408"/>
      <c r="BS7" s="408"/>
      <c r="BT7" s="408"/>
      <c r="BU7" s="409"/>
      <c r="BV7" s="407">
        <v>507685</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47022371</v>
      </c>
      <c r="CU7" s="408"/>
      <c r="CV7" s="408"/>
      <c r="CW7" s="408"/>
      <c r="CX7" s="408"/>
      <c r="CY7" s="408"/>
      <c r="CZ7" s="408"/>
      <c r="DA7" s="409"/>
      <c r="DB7" s="407">
        <v>48258386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1207341</v>
      </c>
      <c r="BO8" s="408"/>
      <c r="BP8" s="408"/>
      <c r="BQ8" s="408"/>
      <c r="BR8" s="408"/>
      <c r="BS8" s="408"/>
      <c r="BT8" s="408"/>
      <c r="BU8" s="409"/>
      <c r="BV8" s="407">
        <v>2383362</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0.85</v>
      </c>
      <c r="CU8" s="448"/>
      <c r="CV8" s="448"/>
      <c r="CW8" s="448"/>
      <c r="CX8" s="448"/>
      <c r="CY8" s="448"/>
      <c r="CZ8" s="448"/>
      <c r="DA8" s="449"/>
      <c r="DB8" s="447">
        <v>0.86</v>
      </c>
      <c r="DC8" s="448"/>
      <c r="DD8" s="448"/>
      <c r="DE8" s="448"/>
      <c r="DF8" s="448"/>
      <c r="DG8" s="448"/>
      <c r="DH8" s="448"/>
      <c r="DI8" s="449"/>
    </row>
    <row r="9" spans="1:119" ht="18.75" customHeight="1" thickBot="1" x14ac:dyDescent="0.2">
      <c r="A9" s="181"/>
      <c r="B9" s="401" t="s">
        <v>115</v>
      </c>
      <c r="C9" s="402"/>
      <c r="D9" s="402"/>
      <c r="E9" s="402"/>
      <c r="F9" s="402"/>
      <c r="G9" s="402"/>
      <c r="H9" s="402"/>
      <c r="I9" s="402"/>
      <c r="J9" s="402"/>
      <c r="K9" s="450"/>
      <c r="L9" s="451" t="s">
        <v>116</v>
      </c>
      <c r="M9" s="452"/>
      <c r="N9" s="452"/>
      <c r="O9" s="452"/>
      <c r="P9" s="452"/>
      <c r="Q9" s="453"/>
      <c r="R9" s="454">
        <v>226432</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119</v>
      </c>
      <c r="AV9" s="440"/>
      <c r="AW9" s="440"/>
      <c r="AX9" s="440"/>
      <c r="AY9" s="441" t="s">
        <v>120</v>
      </c>
      <c r="AZ9" s="442"/>
      <c r="BA9" s="442"/>
      <c r="BB9" s="442"/>
      <c r="BC9" s="442"/>
      <c r="BD9" s="442"/>
      <c r="BE9" s="442"/>
      <c r="BF9" s="442"/>
      <c r="BG9" s="442"/>
      <c r="BH9" s="442"/>
      <c r="BI9" s="442"/>
      <c r="BJ9" s="442"/>
      <c r="BK9" s="442"/>
      <c r="BL9" s="442"/>
      <c r="BM9" s="443"/>
      <c r="BN9" s="407">
        <v>-1176021</v>
      </c>
      <c r="BO9" s="408"/>
      <c r="BP9" s="408"/>
      <c r="BQ9" s="408"/>
      <c r="BR9" s="408"/>
      <c r="BS9" s="408"/>
      <c r="BT9" s="408"/>
      <c r="BU9" s="409"/>
      <c r="BV9" s="407">
        <v>870836</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11.1</v>
      </c>
      <c r="CU9" s="405"/>
      <c r="CV9" s="405"/>
      <c r="CW9" s="405"/>
      <c r="CX9" s="405"/>
      <c r="CY9" s="405"/>
      <c r="CZ9" s="405"/>
      <c r="DA9" s="406"/>
      <c r="DB9" s="404">
        <v>11.3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7"/>
      <c r="N10" s="437"/>
      <c r="O10" s="437"/>
      <c r="P10" s="437"/>
      <c r="Q10" s="438"/>
      <c r="R10" s="458">
        <v>224903</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124</v>
      </c>
      <c r="AV10" s="440"/>
      <c r="AW10" s="440"/>
      <c r="AX10" s="440"/>
      <c r="AY10" s="441" t="s">
        <v>125</v>
      </c>
      <c r="AZ10" s="442"/>
      <c r="BA10" s="442"/>
      <c r="BB10" s="442"/>
      <c r="BC10" s="442"/>
      <c r="BD10" s="442"/>
      <c r="BE10" s="442"/>
      <c r="BF10" s="442"/>
      <c r="BG10" s="442"/>
      <c r="BH10" s="442"/>
      <c r="BI10" s="442"/>
      <c r="BJ10" s="442"/>
      <c r="BK10" s="442"/>
      <c r="BL10" s="442"/>
      <c r="BM10" s="443"/>
      <c r="BN10" s="407">
        <v>1193651</v>
      </c>
      <c r="BO10" s="408"/>
      <c r="BP10" s="408"/>
      <c r="BQ10" s="408"/>
      <c r="BR10" s="408"/>
      <c r="BS10" s="408"/>
      <c r="BT10" s="408"/>
      <c r="BU10" s="409"/>
      <c r="BV10" s="407">
        <v>757794</v>
      </c>
      <c r="BW10" s="408"/>
      <c r="BX10" s="408"/>
      <c r="BY10" s="408"/>
      <c r="BZ10" s="408"/>
      <c r="CA10" s="408"/>
      <c r="CB10" s="408"/>
      <c r="CC10" s="409"/>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6" t="s">
        <v>129</v>
      </c>
      <c r="AN11" s="437"/>
      <c r="AO11" s="437"/>
      <c r="AP11" s="437"/>
      <c r="AQ11" s="437"/>
      <c r="AR11" s="437"/>
      <c r="AS11" s="437"/>
      <c r="AT11" s="438"/>
      <c r="AU11" s="439" t="s">
        <v>130</v>
      </c>
      <c r="AV11" s="440"/>
      <c r="AW11" s="440"/>
      <c r="AX11" s="440"/>
      <c r="AY11" s="441" t="s">
        <v>131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132</v>
      </c>
      <c r="CE11" s="411"/>
      <c r="CF11" s="411"/>
      <c r="CG11" s="411"/>
      <c r="CH11" s="411"/>
      <c r="CI11" s="411"/>
      <c r="CJ11" s="411"/>
      <c r="CK11" s="411"/>
      <c r="CL11" s="411"/>
      <c r="CM11" s="411"/>
      <c r="CN11" s="411"/>
      <c r="CO11" s="411"/>
      <c r="CP11" s="411"/>
      <c r="CQ11" s="411"/>
      <c r="CR11" s="411"/>
      <c r="CS11" s="412"/>
      <c r="CT11" s="447" t="s">
        <v>133</v>
      </c>
      <c r="CU11" s="448"/>
      <c r="CV11" s="448"/>
      <c r="CW11" s="448"/>
      <c r="CX11" s="448"/>
      <c r="CY11" s="448"/>
      <c r="CZ11" s="448"/>
      <c r="DA11" s="449"/>
      <c r="DB11" s="447" t="s">
        <v>134</v>
      </c>
      <c r="DC11" s="448"/>
      <c r="DD11" s="448"/>
      <c r="DE11" s="448"/>
      <c r="DF11" s="448"/>
      <c r="DG11" s="448"/>
      <c r="DH11" s="448"/>
      <c r="DI11" s="449"/>
    </row>
    <row r="12" spans="1:119" ht="18.75" customHeight="1" x14ac:dyDescent="0.15">
      <c r="A12" s="181"/>
      <c r="B12" s="467" t="s">
        <v>135</v>
      </c>
      <c r="C12" s="468"/>
      <c r="D12" s="468"/>
      <c r="E12" s="468"/>
      <c r="F12" s="468"/>
      <c r="G12" s="468"/>
      <c r="H12" s="468"/>
      <c r="I12" s="468"/>
      <c r="J12" s="468"/>
      <c r="K12" s="469"/>
      <c r="L12" s="476" t="s">
        <v>136</v>
      </c>
      <c r="M12" s="477"/>
      <c r="N12" s="477"/>
      <c r="O12" s="477"/>
      <c r="P12" s="477"/>
      <c r="Q12" s="478"/>
      <c r="R12" s="479">
        <v>230788</v>
      </c>
      <c r="S12" s="480"/>
      <c r="T12" s="480"/>
      <c r="U12" s="480"/>
      <c r="V12" s="481"/>
      <c r="W12" s="482" t="s">
        <v>1</v>
      </c>
      <c r="X12" s="440"/>
      <c r="Y12" s="440"/>
      <c r="Z12" s="440"/>
      <c r="AA12" s="440"/>
      <c r="AB12" s="483"/>
      <c r="AC12" s="484" t="s">
        <v>137</v>
      </c>
      <c r="AD12" s="485"/>
      <c r="AE12" s="485"/>
      <c r="AF12" s="485"/>
      <c r="AG12" s="486"/>
      <c r="AH12" s="484" t="s">
        <v>138</v>
      </c>
      <c r="AI12" s="485"/>
      <c r="AJ12" s="485"/>
      <c r="AK12" s="485"/>
      <c r="AL12" s="487"/>
      <c r="AM12" s="436" t="s">
        <v>139</v>
      </c>
      <c r="AN12" s="437"/>
      <c r="AO12" s="437"/>
      <c r="AP12" s="437"/>
      <c r="AQ12" s="437"/>
      <c r="AR12" s="437"/>
      <c r="AS12" s="437"/>
      <c r="AT12" s="438"/>
      <c r="AU12" s="439" t="s">
        <v>119</v>
      </c>
      <c r="AV12" s="440"/>
      <c r="AW12" s="440"/>
      <c r="AX12" s="440"/>
      <c r="AY12" s="441" t="s">
        <v>140</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141</v>
      </c>
      <c r="CE12" s="411"/>
      <c r="CF12" s="411"/>
      <c r="CG12" s="411"/>
      <c r="CH12" s="411"/>
      <c r="CI12" s="411"/>
      <c r="CJ12" s="411"/>
      <c r="CK12" s="411"/>
      <c r="CL12" s="411"/>
      <c r="CM12" s="411"/>
      <c r="CN12" s="411"/>
      <c r="CO12" s="411"/>
      <c r="CP12" s="411"/>
      <c r="CQ12" s="411"/>
      <c r="CR12" s="411"/>
      <c r="CS12" s="412"/>
      <c r="CT12" s="447" t="s">
        <v>142</v>
      </c>
      <c r="CU12" s="448"/>
      <c r="CV12" s="448"/>
      <c r="CW12" s="448"/>
      <c r="CX12" s="448"/>
      <c r="CY12" s="448"/>
      <c r="CZ12" s="448"/>
      <c r="DA12" s="449"/>
      <c r="DB12" s="447" t="s">
        <v>134</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143</v>
      </c>
      <c r="N13" s="499"/>
      <c r="O13" s="499"/>
      <c r="P13" s="499"/>
      <c r="Q13" s="500"/>
      <c r="R13" s="491">
        <v>227553</v>
      </c>
      <c r="S13" s="492"/>
      <c r="T13" s="492"/>
      <c r="U13" s="492"/>
      <c r="V13" s="493"/>
      <c r="W13" s="423" t="s">
        <v>144</v>
      </c>
      <c r="X13" s="424"/>
      <c r="Y13" s="424"/>
      <c r="Z13" s="424"/>
      <c r="AA13" s="424"/>
      <c r="AB13" s="414"/>
      <c r="AC13" s="458">
        <v>814</v>
      </c>
      <c r="AD13" s="459"/>
      <c r="AE13" s="459"/>
      <c r="AF13" s="459"/>
      <c r="AG13" s="501"/>
      <c r="AH13" s="458">
        <v>854</v>
      </c>
      <c r="AI13" s="459"/>
      <c r="AJ13" s="459"/>
      <c r="AK13" s="459"/>
      <c r="AL13" s="460"/>
      <c r="AM13" s="436" t="s">
        <v>145</v>
      </c>
      <c r="AN13" s="437"/>
      <c r="AO13" s="437"/>
      <c r="AP13" s="437"/>
      <c r="AQ13" s="437"/>
      <c r="AR13" s="437"/>
      <c r="AS13" s="437"/>
      <c r="AT13" s="438"/>
      <c r="AU13" s="439" t="s">
        <v>146</v>
      </c>
      <c r="AV13" s="440"/>
      <c r="AW13" s="440"/>
      <c r="AX13" s="440"/>
      <c r="AY13" s="441" t="s">
        <v>147</v>
      </c>
      <c r="AZ13" s="442"/>
      <c r="BA13" s="442"/>
      <c r="BB13" s="442"/>
      <c r="BC13" s="442"/>
      <c r="BD13" s="442"/>
      <c r="BE13" s="442"/>
      <c r="BF13" s="442"/>
      <c r="BG13" s="442"/>
      <c r="BH13" s="442"/>
      <c r="BI13" s="442"/>
      <c r="BJ13" s="442"/>
      <c r="BK13" s="442"/>
      <c r="BL13" s="442"/>
      <c r="BM13" s="443"/>
      <c r="BN13" s="407">
        <v>17630</v>
      </c>
      <c r="BO13" s="408"/>
      <c r="BP13" s="408"/>
      <c r="BQ13" s="408"/>
      <c r="BR13" s="408"/>
      <c r="BS13" s="408"/>
      <c r="BT13" s="408"/>
      <c r="BU13" s="409"/>
      <c r="BV13" s="407">
        <v>1628630</v>
      </c>
      <c r="BW13" s="408"/>
      <c r="BX13" s="408"/>
      <c r="BY13" s="408"/>
      <c r="BZ13" s="408"/>
      <c r="CA13" s="408"/>
      <c r="CB13" s="408"/>
      <c r="CC13" s="409"/>
      <c r="CD13" s="410" t="s">
        <v>148</v>
      </c>
      <c r="CE13" s="411"/>
      <c r="CF13" s="411"/>
      <c r="CG13" s="411"/>
      <c r="CH13" s="411"/>
      <c r="CI13" s="411"/>
      <c r="CJ13" s="411"/>
      <c r="CK13" s="411"/>
      <c r="CL13" s="411"/>
      <c r="CM13" s="411"/>
      <c r="CN13" s="411"/>
      <c r="CO13" s="411"/>
      <c r="CP13" s="411"/>
      <c r="CQ13" s="411"/>
      <c r="CR13" s="411"/>
      <c r="CS13" s="412"/>
      <c r="CT13" s="404">
        <v>4.5999999999999996</v>
      </c>
      <c r="CU13" s="405"/>
      <c r="CV13" s="405"/>
      <c r="CW13" s="405"/>
      <c r="CX13" s="405"/>
      <c r="CY13" s="405"/>
      <c r="CZ13" s="405"/>
      <c r="DA13" s="406"/>
      <c r="DB13" s="404">
        <v>4.0999999999999996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149</v>
      </c>
      <c r="M14" s="489"/>
      <c r="N14" s="489"/>
      <c r="O14" s="489"/>
      <c r="P14" s="489"/>
      <c r="Q14" s="490"/>
      <c r="R14" s="491">
        <v>232171</v>
      </c>
      <c r="S14" s="492"/>
      <c r="T14" s="492"/>
      <c r="U14" s="492"/>
      <c r="V14" s="493"/>
      <c r="W14" s="397"/>
      <c r="X14" s="398"/>
      <c r="Y14" s="398"/>
      <c r="Z14" s="398"/>
      <c r="AA14" s="398"/>
      <c r="AB14" s="387"/>
      <c r="AC14" s="494">
        <v>0.9</v>
      </c>
      <c r="AD14" s="495"/>
      <c r="AE14" s="495"/>
      <c r="AF14" s="495"/>
      <c r="AG14" s="496"/>
      <c r="AH14" s="494">
        <v>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150</v>
      </c>
      <c r="CE14" s="503"/>
      <c r="CF14" s="503"/>
      <c r="CG14" s="503"/>
      <c r="CH14" s="503"/>
      <c r="CI14" s="503"/>
      <c r="CJ14" s="503"/>
      <c r="CK14" s="503"/>
      <c r="CL14" s="503"/>
      <c r="CM14" s="503"/>
      <c r="CN14" s="503"/>
      <c r="CO14" s="503"/>
      <c r="CP14" s="503"/>
      <c r="CQ14" s="503"/>
      <c r="CR14" s="503"/>
      <c r="CS14" s="504"/>
      <c r="CT14" s="505">
        <v>2.8</v>
      </c>
      <c r="CU14" s="506"/>
      <c r="CV14" s="506"/>
      <c r="CW14" s="506"/>
      <c r="CX14" s="506"/>
      <c r="CY14" s="506"/>
      <c r="CZ14" s="506"/>
      <c r="DA14" s="507"/>
      <c r="DB14" s="505">
        <v>11.7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151</v>
      </c>
      <c r="N15" s="499"/>
      <c r="O15" s="499"/>
      <c r="P15" s="499"/>
      <c r="Q15" s="500"/>
      <c r="R15" s="491">
        <v>229162</v>
      </c>
      <c r="S15" s="492"/>
      <c r="T15" s="492"/>
      <c r="U15" s="492"/>
      <c r="V15" s="493"/>
      <c r="W15" s="423" t="s">
        <v>152</v>
      </c>
      <c r="X15" s="424"/>
      <c r="Y15" s="424"/>
      <c r="Z15" s="424"/>
      <c r="AA15" s="424"/>
      <c r="AB15" s="414"/>
      <c r="AC15" s="458">
        <v>17031</v>
      </c>
      <c r="AD15" s="459"/>
      <c r="AE15" s="459"/>
      <c r="AF15" s="459"/>
      <c r="AG15" s="501"/>
      <c r="AH15" s="458">
        <v>18010</v>
      </c>
      <c r="AI15" s="459"/>
      <c r="AJ15" s="459"/>
      <c r="AK15" s="459"/>
      <c r="AL15" s="460"/>
      <c r="AM15" s="436"/>
      <c r="AN15" s="437"/>
      <c r="AO15" s="437"/>
      <c r="AP15" s="437"/>
      <c r="AQ15" s="437"/>
      <c r="AR15" s="437"/>
      <c r="AS15" s="437"/>
      <c r="AT15" s="438"/>
      <c r="AU15" s="439"/>
      <c r="AV15" s="440"/>
      <c r="AW15" s="440"/>
      <c r="AX15" s="440"/>
      <c r="AY15" s="367" t="s">
        <v>153</v>
      </c>
      <c r="AZ15" s="368"/>
      <c r="BA15" s="368"/>
      <c r="BB15" s="368"/>
      <c r="BC15" s="368"/>
      <c r="BD15" s="368"/>
      <c r="BE15" s="368"/>
      <c r="BF15" s="368"/>
      <c r="BG15" s="368"/>
      <c r="BH15" s="368"/>
      <c r="BI15" s="368"/>
      <c r="BJ15" s="368"/>
      <c r="BK15" s="368"/>
      <c r="BL15" s="368"/>
      <c r="BM15" s="369"/>
      <c r="BN15" s="370">
        <v>30091062</v>
      </c>
      <c r="BO15" s="371"/>
      <c r="BP15" s="371"/>
      <c r="BQ15" s="371"/>
      <c r="BR15" s="371"/>
      <c r="BS15" s="371"/>
      <c r="BT15" s="371"/>
      <c r="BU15" s="372"/>
      <c r="BV15" s="370">
        <v>29033379</v>
      </c>
      <c r="BW15" s="371"/>
      <c r="BX15" s="371"/>
      <c r="BY15" s="371"/>
      <c r="BZ15" s="371"/>
      <c r="CA15" s="371"/>
      <c r="CB15" s="371"/>
      <c r="CC15" s="372"/>
      <c r="CD15" s="508" t="s">
        <v>154</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155</v>
      </c>
      <c r="M16" s="511"/>
      <c r="N16" s="511"/>
      <c r="O16" s="511"/>
      <c r="P16" s="511"/>
      <c r="Q16" s="512"/>
      <c r="R16" s="513" t="s">
        <v>156</v>
      </c>
      <c r="S16" s="514"/>
      <c r="T16" s="514"/>
      <c r="U16" s="514"/>
      <c r="V16" s="515"/>
      <c r="W16" s="397"/>
      <c r="X16" s="398"/>
      <c r="Y16" s="398"/>
      <c r="Z16" s="398"/>
      <c r="AA16" s="398"/>
      <c r="AB16" s="387"/>
      <c r="AC16" s="494">
        <v>18.600000000000001</v>
      </c>
      <c r="AD16" s="495"/>
      <c r="AE16" s="495"/>
      <c r="AF16" s="495"/>
      <c r="AG16" s="496"/>
      <c r="AH16" s="494">
        <v>19.8</v>
      </c>
      <c r="AI16" s="495"/>
      <c r="AJ16" s="495"/>
      <c r="AK16" s="495"/>
      <c r="AL16" s="497"/>
      <c r="AM16" s="436"/>
      <c r="AN16" s="437"/>
      <c r="AO16" s="437"/>
      <c r="AP16" s="437"/>
      <c r="AQ16" s="437"/>
      <c r="AR16" s="437"/>
      <c r="AS16" s="437"/>
      <c r="AT16" s="438"/>
      <c r="AU16" s="439"/>
      <c r="AV16" s="440"/>
      <c r="AW16" s="440"/>
      <c r="AX16" s="440"/>
      <c r="AY16" s="441" t="s">
        <v>157</v>
      </c>
      <c r="AZ16" s="442"/>
      <c r="BA16" s="442"/>
      <c r="BB16" s="442"/>
      <c r="BC16" s="442"/>
      <c r="BD16" s="442"/>
      <c r="BE16" s="442"/>
      <c r="BF16" s="442"/>
      <c r="BG16" s="442"/>
      <c r="BH16" s="442"/>
      <c r="BI16" s="442"/>
      <c r="BJ16" s="442"/>
      <c r="BK16" s="442"/>
      <c r="BL16" s="442"/>
      <c r="BM16" s="443"/>
      <c r="BN16" s="407">
        <v>36376456</v>
      </c>
      <c r="BO16" s="408"/>
      <c r="BP16" s="408"/>
      <c r="BQ16" s="408"/>
      <c r="BR16" s="408"/>
      <c r="BS16" s="408"/>
      <c r="BT16" s="408"/>
      <c r="BU16" s="409"/>
      <c r="BV16" s="407">
        <v>35070667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158</v>
      </c>
      <c r="N17" s="519"/>
      <c r="O17" s="519"/>
      <c r="P17" s="519"/>
      <c r="Q17" s="520"/>
      <c r="R17" s="513" t="s">
        <v>159</v>
      </c>
      <c r="S17" s="514"/>
      <c r="T17" s="514"/>
      <c r="U17" s="514"/>
      <c r="V17" s="515"/>
      <c r="W17" s="423" t="s">
        <v>160</v>
      </c>
      <c r="X17" s="424"/>
      <c r="Y17" s="424"/>
      <c r="Z17" s="424"/>
      <c r="AA17" s="424"/>
      <c r="AB17" s="414"/>
      <c r="AC17" s="458">
        <v>73898</v>
      </c>
      <c r="AD17" s="459"/>
      <c r="AE17" s="459"/>
      <c r="AF17" s="459"/>
      <c r="AG17" s="501"/>
      <c r="AH17" s="458">
        <v>72136</v>
      </c>
      <c r="AI17" s="459"/>
      <c r="AJ17" s="459"/>
      <c r="AK17" s="459"/>
      <c r="AL17" s="460"/>
      <c r="AM17" s="436"/>
      <c r="AN17" s="437"/>
      <c r="AO17" s="437"/>
      <c r="AP17" s="437"/>
      <c r="AQ17" s="437"/>
      <c r="AR17" s="437"/>
      <c r="AS17" s="437"/>
      <c r="AT17" s="438"/>
      <c r="AU17" s="439"/>
      <c r="AV17" s="440"/>
      <c r="AW17" s="440"/>
      <c r="AX17" s="440"/>
      <c r="AY17" s="441" t="s">
        <v>161</v>
      </c>
      <c r="AZ17" s="442"/>
      <c r="BA17" s="442"/>
      <c r="BB17" s="442"/>
      <c r="BC17" s="442"/>
      <c r="BD17" s="442"/>
      <c r="BE17" s="442"/>
      <c r="BF17" s="442"/>
      <c r="BG17" s="442"/>
      <c r="BH17" s="442"/>
      <c r="BI17" s="442"/>
      <c r="BJ17" s="442"/>
      <c r="BK17" s="442"/>
      <c r="BL17" s="442"/>
      <c r="BM17" s="443"/>
      <c r="BN17" s="407">
        <v>38834651</v>
      </c>
      <c r="BO17" s="408"/>
      <c r="BP17" s="408"/>
      <c r="BQ17" s="408"/>
      <c r="BR17" s="408"/>
      <c r="BS17" s="408"/>
      <c r="BT17" s="408"/>
      <c r="BU17" s="409"/>
      <c r="BV17" s="407">
        <v>37453537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162</v>
      </c>
      <c r="C18" s="450"/>
      <c r="D18" s="450"/>
      <c r="E18" s="530"/>
      <c r="F18" s="530"/>
      <c r="G18" s="530"/>
      <c r="H18" s="530"/>
      <c r="I18" s="530"/>
      <c r="J18" s="530"/>
      <c r="K18" s="530"/>
      <c r="L18" s="531">
        <v>101.8</v>
      </c>
      <c r="M18" s="531"/>
      <c r="N18" s="531"/>
      <c r="O18" s="531"/>
      <c r="P18" s="531"/>
      <c r="Q18" s="531"/>
      <c r="R18" s="532"/>
      <c r="S18" s="532"/>
      <c r="T18" s="532"/>
      <c r="U18" s="532"/>
      <c r="V18" s="533"/>
      <c r="W18" s="425"/>
      <c r="X18" s="426"/>
      <c r="Y18" s="426"/>
      <c r="Z18" s="426"/>
      <c r="AA18" s="426"/>
      <c r="AB18" s="417"/>
      <c r="AC18" s="534">
        <v>80.5</v>
      </c>
      <c r="AD18" s="535"/>
      <c r="AE18" s="535"/>
      <c r="AF18" s="535"/>
      <c r="AG18" s="536"/>
      <c r="AH18" s="534">
        <v>79.3</v>
      </c>
      <c r="AI18" s="535"/>
      <c r="AJ18" s="535"/>
      <c r="AK18" s="535"/>
      <c r="AL18" s="537"/>
      <c r="AM18" s="436"/>
      <c r="AN18" s="437"/>
      <c r="AO18" s="437"/>
      <c r="AP18" s="437"/>
      <c r="AQ18" s="437"/>
      <c r="AR18" s="437"/>
      <c r="AS18" s="437"/>
      <c r="AT18" s="438"/>
      <c r="AU18" s="439"/>
      <c r="AV18" s="440"/>
      <c r="AW18" s="440"/>
      <c r="AX18" s="440"/>
      <c r="AY18" s="441" t="s">
        <v>163</v>
      </c>
      <c r="AZ18" s="442"/>
      <c r="BA18" s="442"/>
      <c r="BB18" s="442"/>
      <c r="BC18" s="442"/>
      <c r="BD18" s="442"/>
      <c r="BE18" s="442"/>
      <c r="BF18" s="442"/>
      <c r="BG18" s="442"/>
      <c r="BH18" s="442"/>
      <c r="BI18" s="442"/>
      <c r="BJ18" s="442"/>
      <c r="BK18" s="442"/>
      <c r="BL18" s="442"/>
      <c r="BM18" s="443"/>
      <c r="BN18" s="407">
        <v>45889010</v>
      </c>
      <c r="BO18" s="408"/>
      <c r="BP18" s="408"/>
      <c r="BQ18" s="408"/>
      <c r="BR18" s="408"/>
      <c r="BS18" s="408"/>
      <c r="BT18" s="408"/>
      <c r="BU18" s="409"/>
      <c r="BV18" s="407">
        <v>45762119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164</v>
      </c>
      <c r="C19" s="450"/>
      <c r="D19" s="450"/>
      <c r="E19" s="530"/>
      <c r="F19" s="530"/>
      <c r="G19" s="530"/>
      <c r="H19" s="530"/>
      <c r="I19" s="530"/>
      <c r="J19" s="530"/>
      <c r="K19" s="530"/>
      <c r="L19" s="538">
        <v>2224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165</v>
      </c>
      <c r="AZ19" s="442"/>
      <c r="BA19" s="442"/>
      <c r="BB19" s="442"/>
      <c r="BC19" s="442"/>
      <c r="BD19" s="442"/>
      <c r="BE19" s="442"/>
      <c r="BF19" s="442"/>
      <c r="BG19" s="442"/>
      <c r="BH19" s="442"/>
      <c r="BI19" s="442"/>
      <c r="BJ19" s="442"/>
      <c r="BK19" s="442"/>
      <c r="BL19" s="442"/>
      <c r="BM19" s="443"/>
      <c r="BN19" s="407">
        <v>59055007</v>
      </c>
      <c r="BO19" s="408"/>
      <c r="BP19" s="408"/>
      <c r="BQ19" s="408"/>
      <c r="BR19" s="408"/>
      <c r="BS19" s="408"/>
      <c r="BT19" s="408"/>
      <c r="BU19" s="409"/>
      <c r="BV19" s="407">
        <v>58094288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166</v>
      </c>
      <c r="C20" s="450"/>
      <c r="D20" s="450"/>
      <c r="E20" s="530"/>
      <c r="F20" s="530"/>
      <c r="G20" s="530"/>
      <c r="H20" s="530"/>
      <c r="I20" s="530"/>
      <c r="J20" s="530"/>
      <c r="K20" s="530"/>
      <c r="L20" s="538">
        <v>95465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167</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168</v>
      </c>
      <c r="C22" s="551"/>
      <c r="D22" s="552"/>
      <c r="E22" s="419" t="s">
        <v>1</v>
      </c>
      <c r="F22" s="424"/>
      <c r="G22" s="424"/>
      <c r="H22" s="424"/>
      <c r="I22" s="424"/>
      <c r="J22" s="424"/>
      <c r="K22" s="414"/>
      <c r="L22" s="419" t="s">
        <v>169</v>
      </c>
      <c r="M22" s="424"/>
      <c r="N22" s="424"/>
      <c r="O22" s="424"/>
      <c r="P22" s="414"/>
      <c r="Q22" s="582" t="s">
        <v>170</v>
      </c>
      <c r="R22" s="583"/>
      <c r="S22" s="583"/>
      <c r="T22" s="583"/>
      <c r="U22" s="583"/>
      <c r="V22" s="584"/>
      <c r="W22" s="550" t="s">
        <v>171</v>
      </c>
      <c r="X22" s="551"/>
      <c r="Y22" s="552"/>
      <c r="Z22" s="419" t="s">
        <v>1</v>
      </c>
      <c r="AA22" s="424"/>
      <c r="AB22" s="424"/>
      <c r="AC22" s="424"/>
      <c r="AD22" s="424"/>
      <c r="AE22" s="424"/>
      <c r="AF22" s="424"/>
      <c r="AG22" s="414"/>
      <c r="AH22" s="588" t="s">
        <v>172</v>
      </c>
      <c r="AI22" s="424"/>
      <c r="AJ22" s="424"/>
      <c r="AK22" s="424"/>
      <c r="AL22" s="414"/>
      <c r="AM22" s="588" t="s">
        <v>173</v>
      </c>
      <c r="AN22" s="589"/>
      <c r="AO22" s="589"/>
      <c r="AP22" s="589"/>
      <c r="AQ22" s="589"/>
      <c r="AR22" s="590"/>
      <c r="AS22" s="582" t="s">
        <v>170</v>
      </c>
      <c r="AT22" s="583"/>
      <c r="AU22" s="583"/>
      <c r="AV22" s="583"/>
      <c r="AW22" s="583"/>
      <c r="AX22" s="594"/>
      <c r="AY22" s="367" t="s">
        <v>174</v>
      </c>
      <c r="AZ22" s="368"/>
      <c r="BA22" s="368"/>
      <c r="BB22" s="368"/>
      <c r="BC22" s="368"/>
      <c r="BD22" s="368"/>
      <c r="BE22" s="368"/>
      <c r="BF22" s="368"/>
      <c r="BG22" s="368"/>
      <c r="BH22" s="368"/>
      <c r="BI22" s="368"/>
      <c r="BJ22" s="368"/>
      <c r="BK22" s="368"/>
      <c r="BL22" s="368"/>
      <c r="BM22" s="369"/>
      <c r="BN22" s="370">
        <v>70659380</v>
      </c>
      <c r="BO22" s="371"/>
      <c r="BP22" s="371"/>
      <c r="BQ22" s="371"/>
      <c r="BR22" s="371"/>
      <c r="BS22" s="371"/>
      <c r="BT22" s="371"/>
      <c r="BU22" s="372"/>
      <c r="BV22" s="370">
        <v>71898982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175</v>
      </c>
      <c r="AZ23" s="442"/>
      <c r="BA23" s="442"/>
      <c r="BB23" s="442"/>
      <c r="BC23" s="442"/>
      <c r="BD23" s="442"/>
      <c r="BE23" s="442"/>
      <c r="BF23" s="442"/>
      <c r="BG23" s="442"/>
      <c r="BH23" s="442"/>
      <c r="BI23" s="442"/>
      <c r="BJ23" s="442"/>
      <c r="BK23" s="442"/>
      <c r="BL23" s="442"/>
      <c r="BM23" s="443"/>
      <c r="BN23" s="407">
        <v>59258432</v>
      </c>
      <c r="BO23" s="408"/>
      <c r="BP23" s="408"/>
      <c r="BQ23" s="408"/>
      <c r="BR23" s="408"/>
      <c r="BS23" s="408"/>
      <c r="BT23" s="408"/>
      <c r="BU23" s="409"/>
      <c r="BV23" s="407">
        <v>59965540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176</v>
      </c>
      <c r="F24" s="437"/>
      <c r="G24" s="437"/>
      <c r="H24" s="437"/>
      <c r="I24" s="437"/>
      <c r="J24" s="437"/>
      <c r="K24" s="438"/>
      <c r="L24" s="458">
        <v>1</v>
      </c>
      <c r="M24" s="459"/>
      <c r="N24" s="459"/>
      <c r="O24" s="459"/>
      <c r="P24" s="501"/>
      <c r="Q24" s="458">
        <v>9651</v>
      </c>
      <c r="R24" s="459"/>
      <c r="S24" s="459"/>
      <c r="T24" s="459"/>
      <c r="U24" s="459"/>
      <c r="V24" s="501"/>
      <c r="W24" s="553"/>
      <c r="X24" s="554"/>
      <c r="Y24" s="555"/>
      <c r="Z24" s="457" t="s">
        <v>177</v>
      </c>
      <c r="AA24" s="437"/>
      <c r="AB24" s="437"/>
      <c r="AC24" s="437"/>
      <c r="AD24" s="437"/>
      <c r="AE24" s="437"/>
      <c r="AF24" s="437"/>
      <c r="AG24" s="438"/>
      <c r="AH24" s="458">
        <v>1427</v>
      </c>
      <c r="AI24" s="459"/>
      <c r="AJ24" s="459"/>
      <c r="AK24" s="459"/>
      <c r="AL24" s="501"/>
      <c r="AM24" s="458">
        <v>4460802</v>
      </c>
      <c r="AN24" s="459"/>
      <c r="AO24" s="459"/>
      <c r="AP24" s="459"/>
      <c r="AQ24" s="459"/>
      <c r="AR24" s="501"/>
      <c r="AS24" s="458">
        <v>3126</v>
      </c>
      <c r="AT24" s="459"/>
      <c r="AU24" s="459"/>
      <c r="AV24" s="459"/>
      <c r="AW24" s="459"/>
      <c r="AX24" s="460"/>
      <c r="AY24" s="523" t="s">
        <v>178</v>
      </c>
      <c r="AZ24" s="524"/>
      <c r="BA24" s="524"/>
      <c r="BB24" s="524"/>
      <c r="BC24" s="524"/>
      <c r="BD24" s="524"/>
      <c r="BE24" s="524"/>
      <c r="BF24" s="524"/>
      <c r="BG24" s="524"/>
      <c r="BH24" s="524"/>
      <c r="BI24" s="524"/>
      <c r="BJ24" s="524"/>
      <c r="BK24" s="524"/>
      <c r="BL24" s="524"/>
      <c r="BM24" s="525"/>
      <c r="BN24" s="407">
        <v>33969654</v>
      </c>
      <c r="BO24" s="408"/>
      <c r="BP24" s="408"/>
      <c r="BQ24" s="408"/>
      <c r="BR24" s="408"/>
      <c r="BS24" s="408"/>
      <c r="BT24" s="408"/>
      <c r="BU24" s="409"/>
      <c r="BV24" s="407">
        <v>34094291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179</v>
      </c>
      <c r="F25" s="437"/>
      <c r="G25" s="437"/>
      <c r="H25" s="437"/>
      <c r="I25" s="437"/>
      <c r="J25" s="437"/>
      <c r="K25" s="438"/>
      <c r="L25" s="458">
        <v>1</v>
      </c>
      <c r="M25" s="459"/>
      <c r="N25" s="459"/>
      <c r="O25" s="459"/>
      <c r="P25" s="501"/>
      <c r="Q25" s="458">
        <v>8194</v>
      </c>
      <c r="R25" s="459"/>
      <c r="S25" s="459"/>
      <c r="T25" s="459"/>
      <c r="U25" s="459"/>
      <c r="V25" s="501"/>
      <c r="W25" s="553"/>
      <c r="X25" s="554"/>
      <c r="Y25" s="555"/>
      <c r="Z25" s="457" t="s">
        <v>180</v>
      </c>
      <c r="AA25" s="437"/>
      <c r="AB25" s="437"/>
      <c r="AC25" s="437"/>
      <c r="AD25" s="437"/>
      <c r="AE25" s="437"/>
      <c r="AF25" s="437"/>
      <c r="AG25" s="438"/>
      <c r="AH25" s="458">
        <v>237</v>
      </c>
      <c r="AI25" s="459"/>
      <c r="AJ25" s="459"/>
      <c r="AK25" s="459"/>
      <c r="AL25" s="501"/>
      <c r="AM25" s="458">
        <v>714081</v>
      </c>
      <c r="AN25" s="459"/>
      <c r="AO25" s="459"/>
      <c r="AP25" s="459"/>
      <c r="AQ25" s="459"/>
      <c r="AR25" s="501"/>
      <c r="AS25" s="458">
        <v>3013</v>
      </c>
      <c r="AT25" s="459"/>
      <c r="AU25" s="459"/>
      <c r="AV25" s="459"/>
      <c r="AW25" s="459"/>
      <c r="AX25" s="460"/>
      <c r="AY25" s="367" t="s">
        <v>181</v>
      </c>
      <c r="AZ25" s="368"/>
      <c r="BA25" s="368"/>
      <c r="BB25" s="368"/>
      <c r="BC25" s="368"/>
      <c r="BD25" s="368"/>
      <c r="BE25" s="368"/>
      <c r="BF25" s="368"/>
      <c r="BG25" s="368"/>
      <c r="BH25" s="368"/>
      <c r="BI25" s="368"/>
      <c r="BJ25" s="368"/>
      <c r="BK25" s="368"/>
      <c r="BL25" s="368"/>
      <c r="BM25" s="369"/>
      <c r="BN25" s="370">
        <v>87408838</v>
      </c>
      <c r="BO25" s="371"/>
      <c r="BP25" s="371"/>
      <c r="BQ25" s="371"/>
      <c r="BR25" s="371"/>
      <c r="BS25" s="371"/>
      <c r="BT25" s="371"/>
      <c r="BU25" s="372"/>
      <c r="BV25" s="370">
        <v>17392169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182</v>
      </c>
      <c r="F26" s="437"/>
      <c r="G26" s="437"/>
      <c r="H26" s="437"/>
      <c r="I26" s="437"/>
      <c r="J26" s="437"/>
      <c r="K26" s="438"/>
      <c r="L26" s="458">
        <v>1</v>
      </c>
      <c r="M26" s="459"/>
      <c r="N26" s="459"/>
      <c r="O26" s="459"/>
      <c r="P26" s="501"/>
      <c r="Q26" s="458">
        <v>7201</v>
      </c>
      <c r="R26" s="459"/>
      <c r="S26" s="459"/>
      <c r="T26" s="459"/>
      <c r="U26" s="459"/>
      <c r="V26" s="501"/>
      <c r="W26" s="553"/>
      <c r="X26" s="554"/>
      <c r="Y26" s="555"/>
      <c r="Z26" s="457" t="s">
        <v>183</v>
      </c>
      <c r="AA26" s="559"/>
      <c r="AB26" s="559"/>
      <c r="AC26" s="559"/>
      <c r="AD26" s="559"/>
      <c r="AE26" s="559"/>
      <c r="AF26" s="559"/>
      <c r="AG26" s="560"/>
      <c r="AH26" s="458">
        <v>185</v>
      </c>
      <c r="AI26" s="459"/>
      <c r="AJ26" s="459"/>
      <c r="AK26" s="459"/>
      <c r="AL26" s="501"/>
      <c r="AM26" s="458">
        <v>634365</v>
      </c>
      <c r="AN26" s="459"/>
      <c r="AO26" s="459"/>
      <c r="AP26" s="459"/>
      <c r="AQ26" s="459"/>
      <c r="AR26" s="501"/>
      <c r="AS26" s="458">
        <v>3429</v>
      </c>
      <c r="AT26" s="459"/>
      <c r="AU26" s="459"/>
      <c r="AV26" s="459"/>
      <c r="AW26" s="459"/>
      <c r="AX26" s="460"/>
      <c r="AY26" s="410" t="s">
        <v>184</v>
      </c>
      <c r="AZ26" s="411"/>
      <c r="BA26" s="411"/>
      <c r="BB26" s="411"/>
      <c r="BC26" s="411"/>
      <c r="BD26" s="411"/>
      <c r="BE26" s="411"/>
      <c r="BF26" s="411"/>
      <c r="BG26" s="411"/>
      <c r="BH26" s="411"/>
      <c r="BI26" s="411"/>
      <c r="BJ26" s="411"/>
      <c r="BK26" s="411"/>
      <c r="BL26" s="411"/>
      <c r="BM26" s="412"/>
      <c r="BN26" s="407" t="s">
        <v>134</v>
      </c>
      <c r="BO26" s="408"/>
      <c r="BP26" s="408"/>
      <c r="BQ26" s="408"/>
      <c r="BR26" s="408"/>
      <c r="BS26" s="408"/>
      <c r="BT26" s="408"/>
      <c r="BU26" s="409"/>
      <c r="BV26" s="407" t="s">
        <v>133</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185</v>
      </c>
      <c r="F27" s="437"/>
      <c r="G27" s="437"/>
      <c r="H27" s="437"/>
      <c r="I27" s="437"/>
      <c r="J27" s="437"/>
      <c r="K27" s="438"/>
      <c r="L27" s="458">
        <v>1</v>
      </c>
      <c r="M27" s="459"/>
      <c r="N27" s="459"/>
      <c r="O27" s="459"/>
      <c r="P27" s="501"/>
      <c r="Q27" s="458">
        <v>6761</v>
      </c>
      <c r="R27" s="459"/>
      <c r="S27" s="459"/>
      <c r="T27" s="459"/>
      <c r="U27" s="459"/>
      <c r="V27" s="501"/>
      <c r="W27" s="553"/>
      <c r="X27" s="554"/>
      <c r="Y27" s="555"/>
      <c r="Z27" s="457" t="s">
        <v>186</v>
      </c>
      <c r="AA27" s="437"/>
      <c r="AB27" s="437"/>
      <c r="AC27" s="437"/>
      <c r="AD27" s="437"/>
      <c r="AE27" s="437"/>
      <c r="AF27" s="437"/>
      <c r="AG27" s="438"/>
      <c r="AH27" s="458">
        <v>88</v>
      </c>
      <c r="AI27" s="459"/>
      <c r="AJ27" s="459"/>
      <c r="AK27" s="459"/>
      <c r="AL27" s="501"/>
      <c r="AM27" s="458">
        <v>291251</v>
      </c>
      <c r="AN27" s="459"/>
      <c r="AO27" s="459"/>
      <c r="AP27" s="459"/>
      <c r="AQ27" s="459"/>
      <c r="AR27" s="501"/>
      <c r="AS27" s="458">
        <v>3310</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26">
        <v>500000</v>
      </c>
      <c r="BO27" s="527"/>
      <c r="BP27" s="527"/>
      <c r="BQ27" s="527"/>
      <c r="BR27" s="527"/>
      <c r="BS27" s="527"/>
      <c r="BT27" s="527"/>
      <c r="BU27" s="528"/>
      <c r="BV27" s="526">
        <v>500000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188</v>
      </c>
      <c r="F28" s="437"/>
      <c r="G28" s="437"/>
      <c r="H28" s="437"/>
      <c r="I28" s="437"/>
      <c r="J28" s="437"/>
      <c r="K28" s="438"/>
      <c r="L28" s="458">
        <v>1</v>
      </c>
      <c r="M28" s="459"/>
      <c r="N28" s="459"/>
      <c r="O28" s="459"/>
      <c r="P28" s="501"/>
      <c r="Q28" s="458">
        <v>6074</v>
      </c>
      <c r="R28" s="459"/>
      <c r="S28" s="459"/>
      <c r="T28" s="459"/>
      <c r="U28" s="459"/>
      <c r="V28" s="501"/>
      <c r="W28" s="553"/>
      <c r="X28" s="554"/>
      <c r="Y28" s="555"/>
      <c r="Z28" s="457" t="s">
        <v>189</v>
      </c>
      <c r="AA28" s="437"/>
      <c r="AB28" s="437"/>
      <c r="AC28" s="437"/>
      <c r="AD28" s="437"/>
      <c r="AE28" s="437"/>
      <c r="AF28" s="437"/>
      <c r="AG28" s="438"/>
      <c r="AH28" s="458" t="s">
        <v>142</v>
      </c>
      <c r="AI28" s="459"/>
      <c r="AJ28" s="459"/>
      <c r="AK28" s="459"/>
      <c r="AL28" s="501"/>
      <c r="AM28" s="458" t="s">
        <v>133</v>
      </c>
      <c r="AN28" s="459"/>
      <c r="AO28" s="459"/>
      <c r="AP28" s="459"/>
      <c r="AQ28" s="459"/>
      <c r="AR28" s="501"/>
      <c r="AS28" s="458" t="s">
        <v>190</v>
      </c>
      <c r="AT28" s="459"/>
      <c r="AU28" s="459"/>
      <c r="AV28" s="459"/>
      <c r="AW28" s="459"/>
      <c r="AX28" s="460"/>
      <c r="AY28" s="561" t="s">
        <v>191</v>
      </c>
      <c r="AZ28" s="562"/>
      <c r="BA28" s="562"/>
      <c r="BB28" s="563"/>
      <c r="BC28" s="367" t="s">
        <v>50</v>
      </c>
      <c r="BD28" s="368"/>
      <c r="BE28" s="368"/>
      <c r="BF28" s="368"/>
      <c r="BG28" s="368"/>
      <c r="BH28" s="368"/>
      <c r="BI28" s="368"/>
      <c r="BJ28" s="368"/>
      <c r="BK28" s="368"/>
      <c r="BL28" s="368"/>
      <c r="BM28" s="369"/>
      <c r="BN28" s="370">
        <v>7611768</v>
      </c>
      <c r="BO28" s="371"/>
      <c r="BP28" s="371"/>
      <c r="BQ28" s="371"/>
      <c r="BR28" s="371"/>
      <c r="BS28" s="371"/>
      <c r="BT28" s="371"/>
      <c r="BU28" s="372"/>
      <c r="BV28" s="370">
        <v>6418117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192</v>
      </c>
      <c r="F29" s="437"/>
      <c r="G29" s="437"/>
      <c r="H29" s="437"/>
      <c r="I29" s="437"/>
      <c r="J29" s="437"/>
      <c r="K29" s="438"/>
      <c r="L29" s="458">
        <v>24</v>
      </c>
      <c r="M29" s="459"/>
      <c r="N29" s="459"/>
      <c r="O29" s="459"/>
      <c r="P29" s="501"/>
      <c r="Q29" s="458">
        <v>5577</v>
      </c>
      <c r="R29" s="459"/>
      <c r="S29" s="459"/>
      <c r="T29" s="459"/>
      <c r="U29" s="459"/>
      <c r="V29" s="501"/>
      <c r="W29" s="556"/>
      <c r="X29" s="557"/>
      <c r="Y29" s="558"/>
      <c r="Z29" s="457" t="s">
        <v>193</v>
      </c>
      <c r="AA29" s="437"/>
      <c r="AB29" s="437"/>
      <c r="AC29" s="437"/>
      <c r="AD29" s="437"/>
      <c r="AE29" s="437"/>
      <c r="AF29" s="437"/>
      <c r="AG29" s="438"/>
      <c r="AH29" s="458">
        <v>1515</v>
      </c>
      <c r="AI29" s="459"/>
      <c r="AJ29" s="459"/>
      <c r="AK29" s="459"/>
      <c r="AL29" s="501"/>
      <c r="AM29" s="458">
        <v>4752053</v>
      </c>
      <c r="AN29" s="459"/>
      <c r="AO29" s="459"/>
      <c r="AP29" s="459"/>
      <c r="AQ29" s="459"/>
      <c r="AR29" s="501"/>
      <c r="AS29" s="458">
        <v>3137</v>
      </c>
      <c r="AT29" s="459"/>
      <c r="AU29" s="459"/>
      <c r="AV29" s="459"/>
      <c r="AW29" s="459"/>
      <c r="AX29" s="460"/>
      <c r="AY29" s="564"/>
      <c r="AZ29" s="565"/>
      <c r="BA29" s="565"/>
      <c r="BB29" s="566"/>
      <c r="BC29" s="441" t="s">
        <v>194</v>
      </c>
      <c r="BD29" s="442"/>
      <c r="BE29" s="442"/>
      <c r="BF29" s="442"/>
      <c r="BG29" s="442"/>
      <c r="BH29" s="442"/>
      <c r="BI29" s="442"/>
      <c r="BJ29" s="442"/>
      <c r="BK29" s="442"/>
      <c r="BL29" s="442"/>
      <c r="BM29" s="443"/>
      <c r="BN29" s="407">
        <v>446036</v>
      </c>
      <c r="BO29" s="408"/>
      <c r="BP29" s="408"/>
      <c r="BQ29" s="408"/>
      <c r="BR29" s="408"/>
      <c r="BS29" s="408"/>
      <c r="BT29" s="408"/>
      <c r="BU29" s="409"/>
      <c r="BV29" s="407">
        <v>245990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195</v>
      </c>
      <c r="X30" s="575"/>
      <c r="Y30" s="575"/>
      <c r="Z30" s="575"/>
      <c r="AA30" s="575"/>
      <c r="AB30" s="575"/>
      <c r="AC30" s="575"/>
      <c r="AD30" s="575"/>
      <c r="AE30" s="575"/>
      <c r="AF30" s="575"/>
      <c r="AG30" s="576"/>
      <c r="AH30" s="534">
        <v>99.9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8750350</v>
      </c>
      <c r="BO30" s="527"/>
      <c r="BP30" s="527"/>
      <c r="BQ30" s="527"/>
      <c r="BR30" s="527"/>
      <c r="BS30" s="527"/>
      <c r="BT30" s="527"/>
      <c r="BU30" s="528"/>
      <c r="BV30" s="526">
        <v>6160352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196</v>
      </c>
      <c r="D32" s="570"/>
      <c r="E32" s="570"/>
      <c r="F32" s="570"/>
      <c r="G32" s="570"/>
      <c r="H32" s="570"/>
      <c r="I32" s="570"/>
      <c r="J32" s="570"/>
      <c r="K32" s="570"/>
      <c r="L32" s="570"/>
      <c r="M32" s="570"/>
      <c r="N32" s="570"/>
      <c r="O32" s="570"/>
      <c r="P32" s="570"/>
      <c r="Q32" s="570"/>
      <c r="R32" s="570"/>
      <c r="S32" s="570"/>
      <c r="U32" s="411" t="s">
        <v>197</v>
      </c>
      <c r="V32" s="411"/>
      <c r="W32" s="411"/>
      <c r="X32" s="411"/>
      <c r="Y32" s="411"/>
      <c r="Z32" s="411"/>
      <c r="AA32" s="411"/>
      <c r="AB32" s="411"/>
      <c r="AC32" s="411"/>
      <c r="AD32" s="411"/>
      <c r="AE32" s="411"/>
      <c r="AF32" s="411"/>
      <c r="AG32" s="411"/>
      <c r="AH32" s="411"/>
      <c r="AI32" s="411"/>
      <c r="AJ32" s="411"/>
      <c r="AK32" s="411"/>
      <c r="AM32" s="411" t="s">
        <v>198</v>
      </c>
      <c r="AN32" s="411"/>
      <c r="AO32" s="411"/>
      <c r="AP32" s="411"/>
      <c r="AQ32" s="411"/>
      <c r="AR32" s="411"/>
      <c r="AS32" s="411"/>
      <c r="AT32" s="411"/>
      <c r="AU32" s="411"/>
      <c r="AV32" s="411"/>
      <c r="AW32" s="411"/>
      <c r="AX32" s="411"/>
      <c r="AY32" s="411"/>
      <c r="AZ32" s="411"/>
      <c r="BA32" s="411"/>
      <c r="BB32" s="411"/>
      <c r="BC32" s="411"/>
      <c r="BE32" s="411" t="s">
        <v>199</v>
      </c>
      <c r="BF32" s="411"/>
      <c r="BG32" s="411"/>
      <c r="BH32" s="411"/>
      <c r="BI32" s="411"/>
      <c r="BJ32" s="411"/>
      <c r="BK32" s="411"/>
      <c r="BL32" s="411"/>
      <c r="BM32" s="411"/>
      <c r="BN32" s="411"/>
      <c r="BO32" s="411"/>
      <c r="BP32" s="411"/>
      <c r="BQ32" s="411"/>
      <c r="BR32" s="411"/>
      <c r="BS32" s="411"/>
      <c r="BT32" s="411"/>
      <c r="BU32" s="411"/>
      <c r="BW32" s="411" t="s">
        <v>200</v>
      </c>
      <c r="BX32" s="411"/>
      <c r="BY32" s="411"/>
      <c r="BZ32" s="411"/>
      <c r="CA32" s="411"/>
      <c r="CB32" s="411"/>
      <c r="CC32" s="411"/>
      <c r="CD32" s="411"/>
      <c r="CE32" s="411"/>
      <c r="CF32" s="411"/>
      <c r="CG32" s="411"/>
      <c r="CH32" s="411"/>
      <c r="CI32" s="411"/>
      <c r="CJ32" s="411"/>
      <c r="CK32" s="411"/>
      <c r="CL32" s="411"/>
      <c r="CM32" s="411"/>
      <c r="CO32" s="411" t="s">
        <v>201</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202</v>
      </c>
      <c r="D33" s="431"/>
      <c r="E33" s="396" t="s">
        <v>203</v>
      </c>
      <c r="F33" s="396"/>
      <c r="G33" s="396"/>
      <c r="H33" s="396"/>
      <c r="I33" s="396"/>
      <c r="J33" s="396"/>
      <c r="K33" s="396"/>
      <c r="L33" s="396"/>
      <c r="M33" s="396"/>
      <c r="N33" s="396"/>
      <c r="O33" s="396"/>
      <c r="P33" s="396"/>
      <c r="Q33" s="396"/>
      <c r="R33" s="396"/>
      <c r="S33" s="396"/>
      <c r="T33" s="206"/>
      <c r="U33" s="431" t="s">
        <v>204</v>
      </c>
      <c r="V33" s="431"/>
      <c r="W33" s="396" t="s">
        <v>205</v>
      </c>
      <c r="X33" s="396"/>
      <c r="Y33" s="396"/>
      <c r="Z33" s="396"/>
      <c r="AA33" s="396"/>
      <c r="AB33" s="396"/>
      <c r="AC33" s="396"/>
      <c r="AD33" s="396"/>
      <c r="AE33" s="396"/>
      <c r="AF33" s="396"/>
      <c r="AG33" s="396"/>
      <c r="AH33" s="396"/>
      <c r="AI33" s="396"/>
      <c r="AJ33" s="396"/>
      <c r="AK33" s="396"/>
      <c r="AL33" s="206"/>
      <c r="AM33" s="431" t="s">
        <v>206</v>
      </c>
      <c r="AN33" s="431"/>
      <c r="AO33" s="396" t="s">
        <v>207</v>
      </c>
      <c r="AP33" s="396"/>
      <c r="AQ33" s="396"/>
      <c r="AR33" s="396"/>
      <c r="AS33" s="396"/>
      <c r="AT33" s="396"/>
      <c r="AU33" s="396"/>
      <c r="AV33" s="396"/>
      <c r="AW33" s="396"/>
      <c r="AX33" s="396"/>
      <c r="AY33" s="396"/>
      <c r="AZ33" s="396"/>
      <c r="BA33" s="396"/>
      <c r="BB33" s="396"/>
      <c r="BC33" s="396"/>
      <c r="BD33" s="207"/>
      <c r="BE33" s="396" t="s">
        <v>208</v>
      </c>
      <c r="BF33" s="396"/>
      <c r="BG33" s="396" t="s">
        <v>209</v>
      </c>
      <c r="BH33" s="396"/>
      <c r="BI33" s="396"/>
      <c r="BJ33" s="396"/>
      <c r="BK33" s="396"/>
      <c r="BL33" s="396"/>
      <c r="BM33" s="396"/>
      <c r="BN33" s="396"/>
      <c r="BO33" s="396"/>
      <c r="BP33" s="396"/>
      <c r="BQ33" s="396"/>
      <c r="BR33" s="396"/>
      <c r="BS33" s="396"/>
      <c r="BT33" s="396"/>
      <c r="BU33" s="396"/>
      <c r="BV33" s="207"/>
      <c r="BW33" s="431" t="s">
        <v>208</v>
      </c>
      <c r="BX33" s="431"/>
      <c r="BY33" s="396" t="s">
        <v>210</v>
      </c>
      <c r="BZ33" s="396"/>
      <c r="CA33" s="396"/>
      <c r="CB33" s="396"/>
      <c r="CC33" s="396"/>
      <c r="CD33" s="396"/>
      <c r="CE33" s="396"/>
      <c r="CF33" s="396"/>
      <c r="CG33" s="396"/>
      <c r="CH33" s="396"/>
      <c r="CI33" s="396"/>
      <c r="CJ33" s="396"/>
      <c r="CK33" s="396"/>
      <c r="CL33" s="396"/>
      <c r="CM33" s="396"/>
      <c r="CN33" s="206"/>
      <c r="CO33" s="431" t="s">
        <v>206</v>
      </c>
      <c r="CP33" s="431"/>
      <c r="CQ33" s="396" t="s">
        <v>211</v>
      </c>
      <c r="CR33" s="396"/>
      <c r="CS33" s="396"/>
      <c r="CT33" s="396"/>
      <c r="CU33" s="396"/>
      <c r="CV33" s="396"/>
      <c r="CW33" s="396"/>
      <c r="CX33" s="396"/>
      <c r="CY33" s="396"/>
      <c r="CZ33" s="396"/>
      <c r="DA33" s="396"/>
      <c r="DB33" s="396"/>
      <c r="DC33" s="396"/>
      <c r="DD33" s="396"/>
      <c r="DE33" s="396"/>
      <c r="DF33" s="206"/>
      <c r="DG33" s="596" t="s">
        <v>212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国民健康保険事業費</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(公財)宝塚市スポーツ振興公社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宝塚市営霊園事業費</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国民健康保険診療施設費</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丹波少年自然の家事務組合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ソリオ宝塚都市開発株式会社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介護保険事業費</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81"/>
      <c r="CO36" s="597">
        <f t="shared" si="3"/>
        <v>17</v>
      </c>
      <c r="CP36" s="597"/>
      <c r="CQ36" s="598" t="str">
        <f>IF('各会計、関係団体の財政状況及び健全化判断比率'!BS9="","",'各会計、関係団体の財政状況及び健全化判断比率'!BS9)</f>
        <v>（公財）宝塚市文化財団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後期高齢者医療事業費</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81"/>
      <c r="CO37" s="597">
        <f t="shared" si="3"/>
        <v>18</v>
      </c>
      <c r="CP37" s="597"/>
      <c r="CQ37" s="598" t="str">
        <f>IF('各会計、関係団体の財政状況及び健全化判断比率'!BS10="","",'各会計、関係団体の財政状況及び健全化判断比率'!BS10)</f>
        <v>（一財）宝塚市保健福祉サービス公社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阪神水道事業団</v>
      </c>
      <c r="BZ38" s="598"/>
      <c r="CA38" s="598"/>
      <c r="CB38" s="598"/>
      <c r="CC38" s="598"/>
      <c r="CD38" s="598"/>
      <c r="CE38" s="598"/>
      <c r="CF38" s="598"/>
      <c r="CG38" s="598"/>
      <c r="CH38" s="598"/>
      <c r="CI38" s="598"/>
      <c r="CJ38" s="598"/>
      <c r="CK38" s="598"/>
      <c r="CL38" s="598"/>
      <c r="CM38" s="598"/>
      <c r="CN38" s="181"/>
      <c r="CO38" s="597">
        <f t="shared" si="3"/>
        <v>19</v>
      </c>
      <c r="CP38" s="597"/>
      <c r="CQ38" s="598" t="str">
        <f>IF('各会計、関係団体の財政状況及び健全化判断比率'!BS11="","",'各会計、関係団体の財政状況及び健全化判断比率'!BS11)</f>
        <v>宝塚都市環境サービス（株）</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20</v>
      </c>
      <c r="CP39" s="597"/>
      <c r="CQ39" s="598" t="str">
        <f>IF('各会計、関係団体の財政状況及び健全化判断比率'!BS12="","",'各会計、関係団体の財政状況及び健全化判断比率'!BS12)</f>
        <v>宝塚山本ガーデン・クリエイティブ(株)</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21</v>
      </c>
      <c r="CP40" s="597"/>
      <c r="CQ40" s="598" t="str">
        <f>IF('各会計、関係団体の財政状況及び健全化判断比率'!BS13="","",'各会計、関係団体の財政状況及び健全化判断比率'!BS13)</f>
        <v>（株）エフエム宝塚</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22</v>
      </c>
      <c r="CP41" s="597"/>
      <c r="CQ41" s="598" t="str">
        <f>IF('各会計、関係団体の財政状況及び健全化判断比率'!BS14="","",'各会計、関係団体の財政状況及び健全化判断比率'!BS14)</f>
        <v>宝塚市土地開発公社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23</v>
      </c>
      <c r="CP42" s="597"/>
      <c r="CQ42" s="598" t="str">
        <f>IF('各会計、関係団体の財政状況及び健全化判断比率'!BS15="","",'各会計、関係団体の財政状況及び健全化判断比率'!BS15)</f>
        <v>（公財）阪神北広域救急医療財団</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213</v>
      </c>
      <c r="E46" s="600" t="s">
        <v>214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220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g5mVePu//tyaU6HG+OEHCtb+hVtG7QmLwp7p3i7jnhiiqAv+OVziMs66veZWjsyQsp7OiN7sy5jGLWvWa2mE9w==" saltValue="jtoBdr+3iJfcjzJyn/Ly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50" t="s">
        <v>573</v>
      </c>
      <c r="D34" s="1150"/>
      <c r="E34" s="1151"/>
      <c r="F34" s="32">
        <v>8.15</v>
      </c>
      <c r="G34" s="33">
        <v>8.9600000000000009</v>
      </c>
      <c r="H34" s="33">
        <v>8.73</v>
      </c>
      <c r="I34" s="33">
        <v>8.31</v>
      </c>
      <c r="J34" s="34">
        <v>6.6</v>
      </c>
      <c r="K34" s="22"/>
      <c r="L34" s="22"/>
      <c r="M34" s="22"/>
      <c r="N34" s="22"/>
      <c r="O34" s="22"/>
      <c r="P34" s="22"/>
    </row>
    <row r="35" spans="1:16" ht="39" customHeight="1" x14ac:dyDescent="0.15">
      <c r="A35" s="22"/>
      <c r="B35" s="35"/>
      <c r="C35" s="1144" t="s">
        <v>574</v>
      </c>
      <c r="D35" s="1145"/>
      <c r="E35" s="1146"/>
      <c r="F35" s="36">
        <v>0.85</v>
      </c>
      <c r="G35" s="37">
        <v>1.1299999999999999</v>
      </c>
      <c r="H35" s="37">
        <v>3.34</v>
      </c>
      <c r="I35" s="37">
        <v>4.93</v>
      </c>
      <c r="J35" s="38">
        <v>2.56</v>
      </c>
      <c r="K35" s="22"/>
      <c r="L35" s="22"/>
      <c r="M35" s="22"/>
      <c r="N35" s="22"/>
      <c r="O35" s="22"/>
      <c r="P35" s="22"/>
    </row>
    <row r="36" spans="1:16" ht="39" customHeight="1" x14ac:dyDescent="0.15">
      <c r="A36" s="22"/>
      <c r="B36" s="35"/>
      <c r="C36" s="1144" t="s">
        <v>575</v>
      </c>
      <c r="D36" s="1145"/>
      <c r="E36" s="1146"/>
      <c r="F36" s="36" t="s">
        <v>576</v>
      </c>
      <c r="G36" s="37" t="s">
        <v>577</v>
      </c>
      <c r="H36" s="37" t="s">
        <v>578</v>
      </c>
      <c r="I36" s="37" t="s">
        <v>579</v>
      </c>
      <c r="J36" s="38">
        <v>1.71</v>
      </c>
      <c r="K36" s="22"/>
      <c r="L36" s="22"/>
      <c r="M36" s="22"/>
      <c r="N36" s="22"/>
      <c r="O36" s="22"/>
      <c r="P36" s="22"/>
    </row>
    <row r="37" spans="1:16" ht="39" customHeight="1" x14ac:dyDescent="0.15">
      <c r="A37" s="22"/>
      <c r="B37" s="35"/>
      <c r="C37" s="1144" t="s">
        <v>580</v>
      </c>
      <c r="D37" s="1145"/>
      <c r="E37" s="1146"/>
      <c r="F37" s="36">
        <v>0.46</v>
      </c>
      <c r="G37" s="37">
        <v>1</v>
      </c>
      <c r="H37" s="37">
        <v>0.86</v>
      </c>
      <c r="I37" s="37">
        <v>0.87</v>
      </c>
      <c r="J37" s="38">
        <v>1.1200000000000001</v>
      </c>
      <c r="K37" s="22"/>
      <c r="L37" s="22"/>
      <c r="M37" s="22"/>
      <c r="N37" s="22"/>
      <c r="O37" s="22"/>
      <c r="P37" s="22"/>
    </row>
    <row r="38" spans="1:16" ht="39" customHeight="1" x14ac:dyDescent="0.15">
      <c r="A38" s="22"/>
      <c r="B38" s="35"/>
      <c r="C38" s="1144" t="s">
        <v>581</v>
      </c>
      <c r="D38" s="1145"/>
      <c r="E38" s="1146"/>
      <c r="F38" s="36">
        <v>0.98</v>
      </c>
      <c r="G38" s="37">
        <v>1.05</v>
      </c>
      <c r="H38" s="37">
        <v>1.31</v>
      </c>
      <c r="I38" s="37">
        <v>1.7</v>
      </c>
      <c r="J38" s="38">
        <v>1.07</v>
      </c>
      <c r="K38" s="22"/>
      <c r="L38" s="22"/>
      <c r="M38" s="22"/>
      <c r="N38" s="22"/>
      <c r="O38" s="22"/>
      <c r="P38" s="22"/>
    </row>
    <row r="39" spans="1:16" ht="39" customHeight="1" x14ac:dyDescent="0.15">
      <c r="A39" s="22"/>
      <c r="B39" s="35"/>
      <c r="C39" s="1144" t="s">
        <v>582</v>
      </c>
      <c r="D39" s="1145"/>
      <c r="E39" s="1146"/>
      <c r="F39" s="36">
        <v>0.44</v>
      </c>
      <c r="G39" s="37">
        <v>0.91</v>
      </c>
      <c r="H39" s="37">
        <v>1.69</v>
      </c>
      <c r="I39" s="37">
        <v>0.75</v>
      </c>
      <c r="J39" s="38">
        <v>0.86</v>
      </c>
      <c r="K39" s="22"/>
      <c r="L39" s="22"/>
      <c r="M39" s="22"/>
      <c r="N39" s="22"/>
      <c r="O39" s="22"/>
      <c r="P39" s="22"/>
    </row>
    <row r="40" spans="1:16" ht="39" customHeight="1" x14ac:dyDescent="0.15">
      <c r="A40" s="22"/>
      <c r="B40" s="35"/>
      <c r="C40" s="1144" t="s">
        <v>583</v>
      </c>
      <c r="D40" s="1145"/>
      <c r="E40" s="1146"/>
      <c r="F40" s="36">
        <v>0</v>
      </c>
      <c r="G40" s="37">
        <v>0</v>
      </c>
      <c r="H40" s="37">
        <v>0</v>
      </c>
      <c r="I40" s="37">
        <v>0</v>
      </c>
      <c r="J40" s="38">
        <v>0</v>
      </c>
      <c r="K40" s="22"/>
      <c r="L40" s="22"/>
      <c r="M40" s="22"/>
      <c r="N40" s="22"/>
      <c r="O40" s="22"/>
      <c r="P40" s="22"/>
    </row>
    <row r="41" spans="1:16" ht="39" customHeight="1" x14ac:dyDescent="0.15">
      <c r="A41" s="22"/>
      <c r="B41" s="35"/>
      <c r="C41" s="1144" t="s">
        <v>584</v>
      </c>
      <c r="D41" s="1145"/>
      <c r="E41" s="1146"/>
      <c r="F41" s="36">
        <v>0</v>
      </c>
      <c r="G41" s="37">
        <v>0</v>
      </c>
      <c r="H41" s="37">
        <v>0</v>
      </c>
      <c r="I41" s="37">
        <v>0</v>
      </c>
      <c r="J41" s="38">
        <v>0</v>
      </c>
      <c r="K41" s="22"/>
      <c r="L41" s="22"/>
      <c r="M41" s="22"/>
      <c r="N41" s="22"/>
      <c r="O41" s="22"/>
      <c r="P41" s="22"/>
    </row>
    <row r="42" spans="1:16" ht="39" customHeight="1" x14ac:dyDescent="0.15">
      <c r="A42" s="22"/>
      <c r="B42" s="39"/>
      <c r="C42" s="1144" t="s">
        <v>585</v>
      </c>
      <c r="D42" s="1145"/>
      <c r="E42" s="1146"/>
      <c r="F42" s="36" t="s">
        <v>526</v>
      </c>
      <c r="G42" s="37" t="s">
        <v>526</v>
      </c>
      <c r="H42" s="37" t="s">
        <v>526</v>
      </c>
      <c r="I42" s="37" t="s">
        <v>526</v>
      </c>
      <c r="J42" s="38" t="s">
        <v>526</v>
      </c>
      <c r="K42" s="22"/>
      <c r="L42" s="22"/>
      <c r="M42" s="22"/>
      <c r="N42" s="22"/>
      <c r="O42" s="22"/>
      <c r="P42" s="22"/>
    </row>
    <row r="43" spans="1:16" ht="39" customHeight="1" thickBot="1" x14ac:dyDescent="0.2">
      <c r="A43" s="22"/>
      <c r="B43" s="40"/>
      <c r="C43" s="1147" t="s">
        <v>586</v>
      </c>
      <c r="D43" s="1148"/>
      <c r="E43" s="1149"/>
      <c r="F43" s="41">
        <v>0.33</v>
      </c>
      <c r="G43" s="42">
        <v>0.3</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5yIkmbDMaCzVgKaM+4gTBsVk0QOJdsKBKvMbz1dsq11GnKdaLvL10slPAj2DoGrxu+QpyP9gDGxa3Xu0n4vbg==" saltValue="TYJxGfUkFyq+eGfKBfUS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52" t="s">
        <v>11</v>
      </c>
      <c r="C45" s="1153"/>
      <c r="D45" s="58"/>
      <c r="E45" s="1158" t="s">
        <v>12</v>
      </c>
      <c r="F45" s="1158"/>
      <c r="G45" s="1158"/>
      <c r="H45" s="1158"/>
      <c r="I45" s="1158"/>
      <c r="J45" s="1159"/>
      <c r="K45" s="59">
        <v>6598</v>
      </c>
      <c r="L45" s="60">
        <v>6477</v>
      </c>
      <c r="M45" s="60">
        <v>6513</v>
      </c>
      <c r="N45" s="60">
        <v>6806</v>
      </c>
      <c r="O45" s="61">
        <v>6871</v>
      </c>
      <c r="P45" s="48"/>
      <c r="Q45" s="48"/>
      <c r="R45" s="48"/>
      <c r="S45" s="48"/>
      <c r="T45" s="48"/>
      <c r="U45" s="48"/>
    </row>
    <row r="46" spans="1:21" ht="30.75" customHeight="1" x14ac:dyDescent="0.15">
      <c r="A46" s="48"/>
      <c r="B46" s="1154"/>
      <c r="C46" s="1155"/>
      <c r="D46" s="62"/>
      <c r="E46" s="1160" t="s">
        <v>13</v>
      </c>
      <c r="F46" s="1160"/>
      <c r="G46" s="1160"/>
      <c r="H46" s="1160"/>
      <c r="I46" s="1160"/>
      <c r="J46" s="1161"/>
      <c r="K46" s="63" t="s">
        <v>526</v>
      </c>
      <c r="L46" s="64" t="s">
        <v>526</v>
      </c>
      <c r="M46" s="64" t="s">
        <v>526</v>
      </c>
      <c r="N46" s="64" t="s">
        <v>526</v>
      </c>
      <c r="O46" s="65" t="s">
        <v>526</v>
      </c>
      <c r="P46" s="48"/>
      <c r="Q46" s="48"/>
      <c r="R46" s="48"/>
      <c r="S46" s="48"/>
      <c r="T46" s="48"/>
      <c r="U46" s="48"/>
    </row>
    <row r="47" spans="1:21" ht="30.75" customHeight="1" x14ac:dyDescent="0.15">
      <c r="A47" s="48"/>
      <c r="B47" s="1154"/>
      <c r="C47" s="1155"/>
      <c r="D47" s="62"/>
      <c r="E47" s="1160" t="s">
        <v>14</v>
      </c>
      <c r="F47" s="1160"/>
      <c r="G47" s="1160"/>
      <c r="H47" s="1160"/>
      <c r="I47" s="1160"/>
      <c r="J47" s="1161"/>
      <c r="K47" s="63" t="s">
        <v>526</v>
      </c>
      <c r="L47" s="64" t="s">
        <v>526</v>
      </c>
      <c r="M47" s="64" t="s">
        <v>526</v>
      </c>
      <c r="N47" s="64" t="s">
        <v>526</v>
      </c>
      <c r="O47" s="65" t="s">
        <v>526</v>
      </c>
      <c r="P47" s="48"/>
      <c r="Q47" s="48"/>
      <c r="R47" s="48"/>
      <c r="S47" s="48"/>
      <c r="T47" s="48"/>
      <c r="U47" s="48"/>
    </row>
    <row r="48" spans="1:21" ht="30.75" customHeight="1" x14ac:dyDescent="0.15">
      <c r="A48" s="48"/>
      <c r="B48" s="1154"/>
      <c r="C48" s="1155"/>
      <c r="D48" s="62"/>
      <c r="E48" s="1160" t="s">
        <v>15</v>
      </c>
      <c r="F48" s="1160"/>
      <c r="G48" s="1160"/>
      <c r="H48" s="1160"/>
      <c r="I48" s="1160"/>
      <c r="J48" s="1161"/>
      <c r="K48" s="63">
        <v>1406</v>
      </c>
      <c r="L48" s="64">
        <v>1402</v>
      </c>
      <c r="M48" s="64">
        <v>1382</v>
      </c>
      <c r="N48" s="64">
        <v>1161</v>
      </c>
      <c r="O48" s="65">
        <v>1255</v>
      </c>
      <c r="P48" s="48"/>
      <c r="Q48" s="48"/>
      <c r="R48" s="48"/>
      <c r="S48" s="48"/>
      <c r="T48" s="48"/>
      <c r="U48" s="48"/>
    </row>
    <row r="49" spans="1:21" ht="30.75" customHeight="1" x14ac:dyDescent="0.15">
      <c r="A49" s="48"/>
      <c r="B49" s="1154"/>
      <c r="C49" s="1155"/>
      <c r="D49" s="62"/>
      <c r="E49" s="1160" t="s">
        <v>16</v>
      </c>
      <c r="F49" s="1160"/>
      <c r="G49" s="1160"/>
      <c r="H49" s="1160"/>
      <c r="I49" s="1160"/>
      <c r="J49" s="1161"/>
      <c r="K49" s="63">
        <v>14</v>
      </c>
      <c r="L49" s="64">
        <v>11</v>
      </c>
      <c r="M49" s="64">
        <v>10</v>
      </c>
      <c r="N49" s="64">
        <v>4</v>
      </c>
      <c r="O49" s="65">
        <v>2</v>
      </c>
      <c r="P49" s="48"/>
      <c r="Q49" s="48"/>
      <c r="R49" s="48"/>
      <c r="S49" s="48"/>
      <c r="T49" s="48"/>
      <c r="U49" s="48"/>
    </row>
    <row r="50" spans="1:21" ht="30.75" customHeight="1" x14ac:dyDescent="0.15">
      <c r="A50" s="48"/>
      <c r="B50" s="1154"/>
      <c r="C50" s="1155"/>
      <c r="D50" s="62"/>
      <c r="E50" s="1160" t="s">
        <v>17</v>
      </c>
      <c r="F50" s="1160"/>
      <c r="G50" s="1160"/>
      <c r="H50" s="1160"/>
      <c r="I50" s="1160"/>
      <c r="J50" s="1161"/>
      <c r="K50" s="63">
        <v>436</v>
      </c>
      <c r="L50" s="64">
        <v>435</v>
      </c>
      <c r="M50" s="64">
        <v>379</v>
      </c>
      <c r="N50" s="64">
        <v>537</v>
      </c>
      <c r="O50" s="65">
        <v>434</v>
      </c>
      <c r="P50" s="48"/>
      <c r="Q50" s="48"/>
      <c r="R50" s="48"/>
      <c r="S50" s="48"/>
      <c r="T50" s="48"/>
      <c r="U50" s="48"/>
    </row>
    <row r="51" spans="1:21" ht="30.75" customHeight="1" x14ac:dyDescent="0.15">
      <c r="A51" s="48"/>
      <c r="B51" s="1156"/>
      <c r="C51" s="1157"/>
      <c r="D51" s="66"/>
      <c r="E51" s="1160" t="s">
        <v>18</v>
      </c>
      <c r="F51" s="1160"/>
      <c r="G51" s="1160"/>
      <c r="H51" s="1160"/>
      <c r="I51" s="1160"/>
      <c r="J51" s="1161"/>
      <c r="K51" s="63">
        <v>1</v>
      </c>
      <c r="L51" s="64">
        <v>1</v>
      </c>
      <c r="M51" s="64">
        <v>1</v>
      </c>
      <c r="N51" s="64">
        <v>0</v>
      </c>
      <c r="O51" s="65">
        <v>3</v>
      </c>
      <c r="P51" s="48"/>
      <c r="Q51" s="48"/>
      <c r="R51" s="48"/>
      <c r="S51" s="48"/>
      <c r="T51" s="48"/>
      <c r="U51" s="48"/>
    </row>
    <row r="52" spans="1:21" ht="30.75" customHeight="1" x14ac:dyDescent="0.15">
      <c r="A52" s="48"/>
      <c r="B52" s="1162" t="s">
        <v>19</v>
      </c>
      <c r="C52" s="1163"/>
      <c r="D52" s="66"/>
      <c r="E52" s="1160" t="s">
        <v>20</v>
      </c>
      <c r="F52" s="1160"/>
      <c r="G52" s="1160"/>
      <c r="H52" s="1160"/>
      <c r="I52" s="1160"/>
      <c r="J52" s="1161"/>
      <c r="K52" s="63">
        <v>7110</v>
      </c>
      <c r="L52" s="64">
        <v>6845</v>
      </c>
      <c r="M52" s="64">
        <v>6628</v>
      </c>
      <c r="N52" s="64">
        <v>6489</v>
      </c>
      <c r="O52" s="65">
        <v>6373</v>
      </c>
      <c r="P52" s="48"/>
      <c r="Q52" s="48"/>
      <c r="R52" s="48"/>
      <c r="S52" s="48"/>
      <c r="T52" s="48"/>
      <c r="U52" s="48"/>
    </row>
    <row r="53" spans="1:21" ht="30.75" customHeight="1" thickBot="1" x14ac:dyDescent="0.2">
      <c r="A53" s="48"/>
      <c r="B53" s="1164" t="s">
        <v>21</v>
      </c>
      <c r="C53" s="1165"/>
      <c r="D53" s="67"/>
      <c r="E53" s="1166" t="s">
        <v>22</v>
      </c>
      <c r="F53" s="1166"/>
      <c r="G53" s="1166"/>
      <c r="H53" s="1166"/>
      <c r="I53" s="1166"/>
      <c r="J53" s="1167"/>
      <c r="K53" s="68">
        <v>1345</v>
      </c>
      <c r="L53" s="69">
        <v>1481</v>
      </c>
      <c r="M53" s="69">
        <v>1657</v>
      </c>
      <c r="N53" s="69">
        <v>2019</v>
      </c>
      <c r="O53" s="70">
        <v>2192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68" t="s">
        <v>26</v>
      </c>
      <c r="C58" s="1169"/>
      <c r="D58" s="1174" t="s">
        <v>27</v>
      </c>
      <c r="E58" s="1175"/>
      <c r="F58" s="1175"/>
      <c r="G58" s="1175"/>
      <c r="H58" s="1175"/>
      <c r="I58" s="1175"/>
      <c r="J58" s="1176"/>
      <c r="K58" s="83"/>
      <c r="L58" s="84"/>
      <c r="M58" s="84"/>
      <c r="N58" s="84"/>
      <c r="O58" s="85"/>
    </row>
    <row r="59" spans="1:21" ht="31.5" customHeight="1" x14ac:dyDescent="0.15">
      <c r="B59" s="1170"/>
      <c r="C59" s="1171"/>
      <c r="D59" s="1177" t="s">
        <v>28</v>
      </c>
      <c r="E59" s="1178"/>
      <c r="F59" s="1178"/>
      <c r="G59" s="1178"/>
      <c r="H59" s="1178"/>
      <c r="I59" s="1178"/>
      <c r="J59" s="1179"/>
      <c r="K59" s="86"/>
      <c r="L59" s="87"/>
      <c r="M59" s="87"/>
      <c r="N59" s="87"/>
      <c r="O59" s="88"/>
    </row>
    <row r="60" spans="1:21" ht="31.5" customHeight="1" thickBot="1" x14ac:dyDescent="0.2">
      <c r="B60" s="1172"/>
      <c r="C60" s="1173"/>
      <c r="D60" s="1180" t="s">
        <v>29</v>
      </c>
      <c r="E60" s="1181"/>
      <c r="F60" s="1181"/>
      <c r="G60" s="1181"/>
      <c r="H60" s="1181"/>
      <c r="I60" s="1181"/>
      <c r="J60" s="1182"/>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3AhJM7oNG+DdEHOujUuoQJDBoxeVezGTm5nj1tbcVBlAr8gmQAqmKms1W7B0A93Ke0i9sBm35M2q2I39RUiew==" saltValue="WgvEQY2DehbK5srO/5EW3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567</v>
      </c>
      <c r="J40" s="103" t="s">
        <v>568</v>
      </c>
      <c r="K40" s="103" t="s">
        <v>569</v>
      </c>
      <c r="L40" s="103" t="s">
        <v>570</v>
      </c>
      <c r="M40" s="104" t="s">
        <v>571</v>
      </c>
    </row>
    <row r="41" spans="2:13" ht="27.75" customHeight="1" x14ac:dyDescent="0.15">
      <c r="B41" s="1183" t="s">
        <v>32</v>
      </c>
      <c r="C41" s="1184"/>
      <c r="D41" s="105"/>
      <c r="E41" s="1189" t="s">
        <v>33</v>
      </c>
      <c r="F41" s="1189"/>
      <c r="G41" s="1189"/>
      <c r="H41" s="1190"/>
      <c r="I41" s="355">
        <v>72866</v>
      </c>
      <c r="J41" s="356">
        <v>73644</v>
      </c>
      <c r="K41" s="356">
        <v>72599</v>
      </c>
      <c r="L41" s="356">
        <v>72364</v>
      </c>
      <c r="M41" s="357">
        <v>71007</v>
      </c>
    </row>
    <row r="42" spans="2:13" ht="27.75" customHeight="1" x14ac:dyDescent="0.15">
      <c r="B42" s="1185"/>
      <c r="C42" s="1186"/>
      <c r="D42" s="106"/>
      <c r="E42" s="1191" t="s">
        <v>34</v>
      </c>
      <c r="F42" s="1191"/>
      <c r="G42" s="1191"/>
      <c r="H42" s="1192"/>
      <c r="I42" s="358">
        <v>3232</v>
      </c>
      <c r="J42" s="359">
        <v>3169</v>
      </c>
      <c r="K42" s="359">
        <v>2932</v>
      </c>
      <c r="L42" s="359">
        <v>2900</v>
      </c>
      <c r="M42" s="360">
        <v>2654</v>
      </c>
    </row>
    <row r="43" spans="2:13" ht="27.75" customHeight="1" x14ac:dyDescent="0.15">
      <c r="B43" s="1185"/>
      <c r="C43" s="1186"/>
      <c r="D43" s="106"/>
      <c r="E43" s="1191" t="s">
        <v>35</v>
      </c>
      <c r="F43" s="1191"/>
      <c r="G43" s="1191"/>
      <c r="H43" s="1192"/>
      <c r="I43" s="358">
        <v>14278</v>
      </c>
      <c r="J43" s="359">
        <v>12861</v>
      </c>
      <c r="K43" s="359">
        <v>11361</v>
      </c>
      <c r="L43" s="359">
        <v>10012</v>
      </c>
      <c r="M43" s="360">
        <v>9226</v>
      </c>
    </row>
    <row r="44" spans="2:13" ht="27.75" customHeight="1" x14ac:dyDescent="0.15">
      <c r="B44" s="1185"/>
      <c r="C44" s="1186"/>
      <c r="D44" s="106"/>
      <c r="E44" s="1191" t="s">
        <v>36</v>
      </c>
      <c r="F44" s="1191"/>
      <c r="G44" s="1191"/>
      <c r="H44" s="1192"/>
      <c r="I44" s="358">
        <v>36</v>
      </c>
      <c r="J44" s="359">
        <v>25</v>
      </c>
      <c r="K44" s="359">
        <v>15</v>
      </c>
      <c r="L44" s="359">
        <v>12</v>
      </c>
      <c r="M44" s="360">
        <v>9</v>
      </c>
    </row>
    <row r="45" spans="2:13" ht="27.75" customHeight="1" x14ac:dyDescent="0.15">
      <c r="B45" s="1185"/>
      <c r="C45" s="1186"/>
      <c r="D45" s="106"/>
      <c r="E45" s="1191" t="s">
        <v>37</v>
      </c>
      <c r="F45" s="1191"/>
      <c r="G45" s="1191"/>
      <c r="H45" s="1192"/>
      <c r="I45" s="358">
        <v>6287</v>
      </c>
      <c r="J45" s="359">
        <v>6059</v>
      </c>
      <c r="K45" s="359">
        <v>5826</v>
      </c>
      <c r="L45" s="359">
        <v>5691</v>
      </c>
      <c r="M45" s="360">
        <v>5476</v>
      </c>
    </row>
    <row r="46" spans="2:13" ht="27.75" customHeight="1" x14ac:dyDescent="0.15">
      <c r="B46" s="1185"/>
      <c r="C46" s="1186"/>
      <c r="D46" s="107"/>
      <c r="E46" s="1191" t="s">
        <v>38</v>
      </c>
      <c r="F46" s="1191"/>
      <c r="G46" s="1191"/>
      <c r="H46" s="1192"/>
      <c r="I46" s="358">
        <v>2092</v>
      </c>
      <c r="J46" s="359">
        <v>2103</v>
      </c>
      <c r="K46" s="359">
        <v>2079</v>
      </c>
      <c r="L46" s="359">
        <v>2227</v>
      </c>
      <c r="M46" s="360">
        <v>1899</v>
      </c>
    </row>
    <row r="47" spans="2:13" ht="27.75" customHeight="1" x14ac:dyDescent="0.15">
      <c r="B47" s="1185"/>
      <c r="C47" s="1186"/>
      <c r="D47" s="108"/>
      <c r="E47" s="1193" t="s">
        <v>39</v>
      </c>
      <c r="F47" s="1194"/>
      <c r="G47" s="1194"/>
      <c r="H47" s="1195"/>
      <c r="I47" s="358" t="s">
        <v>526</v>
      </c>
      <c r="J47" s="359" t="s">
        <v>526</v>
      </c>
      <c r="K47" s="359" t="s">
        <v>526</v>
      </c>
      <c r="L47" s="359" t="s">
        <v>526</v>
      </c>
      <c r="M47" s="360" t="s">
        <v>526</v>
      </c>
    </row>
    <row r="48" spans="2:13" ht="27.75" customHeight="1" x14ac:dyDescent="0.15">
      <c r="B48" s="1185"/>
      <c r="C48" s="1186"/>
      <c r="D48" s="106"/>
      <c r="E48" s="1191" t="s">
        <v>40</v>
      </c>
      <c r="F48" s="1191"/>
      <c r="G48" s="1191"/>
      <c r="H48" s="1192"/>
      <c r="I48" s="358" t="s">
        <v>526</v>
      </c>
      <c r="J48" s="359" t="s">
        <v>526</v>
      </c>
      <c r="K48" s="359" t="s">
        <v>526</v>
      </c>
      <c r="L48" s="359" t="s">
        <v>526</v>
      </c>
      <c r="M48" s="360" t="s">
        <v>526</v>
      </c>
    </row>
    <row r="49" spans="2:13" ht="27.75" customHeight="1" x14ac:dyDescent="0.15">
      <c r="B49" s="1187"/>
      <c r="C49" s="1188"/>
      <c r="D49" s="106"/>
      <c r="E49" s="1191" t="s">
        <v>41</v>
      </c>
      <c r="F49" s="1191"/>
      <c r="G49" s="1191"/>
      <c r="H49" s="1192"/>
      <c r="I49" s="358" t="s">
        <v>526</v>
      </c>
      <c r="J49" s="359" t="s">
        <v>526</v>
      </c>
      <c r="K49" s="359" t="s">
        <v>526</v>
      </c>
      <c r="L49" s="359" t="s">
        <v>526</v>
      </c>
      <c r="M49" s="360" t="s">
        <v>526</v>
      </c>
    </row>
    <row r="50" spans="2:13" ht="27.75" customHeight="1" x14ac:dyDescent="0.15">
      <c r="B50" s="1196" t="s">
        <v>42</v>
      </c>
      <c r="C50" s="1197"/>
      <c r="D50" s="109"/>
      <c r="E50" s="1191" t="s">
        <v>43</v>
      </c>
      <c r="F50" s="1191"/>
      <c r="G50" s="1191"/>
      <c r="H50" s="1192"/>
      <c r="I50" s="358">
        <v>13064</v>
      </c>
      <c r="J50" s="359">
        <v>13330</v>
      </c>
      <c r="K50" s="359">
        <v>14186</v>
      </c>
      <c r="L50" s="359">
        <v>16203</v>
      </c>
      <c r="M50" s="360">
        <v>20555</v>
      </c>
    </row>
    <row r="51" spans="2:13" ht="27.75" customHeight="1" x14ac:dyDescent="0.15">
      <c r="B51" s="1185"/>
      <c r="C51" s="1186"/>
      <c r="D51" s="106"/>
      <c r="E51" s="1191" t="s">
        <v>44</v>
      </c>
      <c r="F51" s="1191"/>
      <c r="G51" s="1191"/>
      <c r="H51" s="1192"/>
      <c r="I51" s="358">
        <v>18769</v>
      </c>
      <c r="J51" s="359">
        <v>17461</v>
      </c>
      <c r="K51" s="359">
        <v>15215</v>
      </c>
      <c r="L51" s="359">
        <v>14074</v>
      </c>
      <c r="M51" s="360">
        <v>11865</v>
      </c>
    </row>
    <row r="52" spans="2:13" ht="27.75" customHeight="1" x14ac:dyDescent="0.15">
      <c r="B52" s="1187"/>
      <c r="C52" s="1188"/>
      <c r="D52" s="106"/>
      <c r="E52" s="1191" t="s">
        <v>45</v>
      </c>
      <c r="F52" s="1191"/>
      <c r="G52" s="1191"/>
      <c r="H52" s="1192"/>
      <c r="I52" s="358">
        <v>58309</v>
      </c>
      <c r="J52" s="359">
        <v>58215</v>
      </c>
      <c r="K52" s="359">
        <v>57750</v>
      </c>
      <c r="L52" s="359">
        <v>57849</v>
      </c>
      <c r="M52" s="360">
        <v>56638</v>
      </c>
    </row>
    <row r="53" spans="2:13" ht="27.75" customHeight="1" thickBot="1" x14ac:dyDescent="0.2">
      <c r="B53" s="1198" t="s">
        <v>46</v>
      </c>
      <c r="C53" s="1199"/>
      <c r="D53" s="110"/>
      <c r="E53" s="1200" t="s">
        <v>47</v>
      </c>
      <c r="F53" s="1200"/>
      <c r="G53" s="1200"/>
      <c r="H53" s="1201"/>
      <c r="I53" s="361">
        <v>8649</v>
      </c>
      <c r="J53" s="362">
        <v>8855</v>
      </c>
      <c r="K53" s="362">
        <v>7661</v>
      </c>
      <c r="L53" s="362">
        <v>5079</v>
      </c>
      <c r="M53" s="363">
        <v>1214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SPEz4Hb5sKwWUQMmN6p4YIgMPX4As4ra2B0DFFaVyBAo0DEnqGDMqTWkA0rbx8E05SKlXk6ZcZuxAZ/9D2Qdgw==" saltValue="yl4LpjmMmKxD5bDvHbGp8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7" sqref="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569</v>
      </c>
      <c r="G54" s="119" t="s">
        <v>570</v>
      </c>
      <c r="H54" s="120" t="s">
        <v>571</v>
      </c>
    </row>
    <row r="55" spans="2:8" ht="52.5" customHeight="1" x14ac:dyDescent="0.15">
      <c r="B55" s="121"/>
      <c r="C55" s="1210" t="s">
        <v>50</v>
      </c>
      <c r="D55" s="1210"/>
      <c r="E55" s="1211"/>
      <c r="F55" s="122">
        <v>5660</v>
      </c>
      <c r="G55" s="122">
        <v>6418</v>
      </c>
      <c r="H55" s="123">
        <v>7612</v>
      </c>
    </row>
    <row r="56" spans="2:8" ht="52.5" customHeight="1" x14ac:dyDescent="0.15">
      <c r="B56" s="124"/>
      <c r="C56" s="1212" t="s">
        <v>51</v>
      </c>
      <c r="D56" s="1212"/>
      <c r="E56" s="1213"/>
      <c r="F56" s="125">
        <v>246</v>
      </c>
      <c r="G56" s="125">
        <v>246</v>
      </c>
      <c r="H56" s="126">
        <v>446</v>
      </c>
    </row>
    <row r="57" spans="2:8" ht="53.25" customHeight="1" x14ac:dyDescent="0.15">
      <c r="B57" s="124"/>
      <c r="C57" s="1214" t="s">
        <v>52</v>
      </c>
      <c r="D57" s="1214"/>
      <c r="E57" s="1215"/>
      <c r="F57" s="127">
        <v>4863</v>
      </c>
      <c r="G57" s="127">
        <v>6160</v>
      </c>
      <c r="H57" s="128">
        <v>8750</v>
      </c>
    </row>
    <row r="58" spans="2:8" ht="45.75" customHeight="1" x14ac:dyDescent="0.15">
      <c r="B58" s="129"/>
      <c r="C58" s="1202" t="s">
        <v>608</v>
      </c>
      <c r="D58" s="1203"/>
      <c r="E58" s="1204"/>
      <c r="F58" s="130">
        <v>395</v>
      </c>
      <c r="G58" s="130">
        <v>750</v>
      </c>
      <c r="H58" s="131">
        <v>2669</v>
      </c>
    </row>
    <row r="59" spans="2:8" ht="45.75" customHeight="1" x14ac:dyDescent="0.15">
      <c r="B59" s="129"/>
      <c r="C59" s="1202" t="s">
        <v>609</v>
      </c>
      <c r="D59" s="1203"/>
      <c r="E59" s="1204"/>
      <c r="F59" s="130">
        <v>1728</v>
      </c>
      <c r="G59" s="130">
        <v>2307</v>
      </c>
      <c r="H59" s="131">
        <v>2307</v>
      </c>
    </row>
    <row r="60" spans="2:8" ht="45.75" customHeight="1" x14ac:dyDescent="0.15">
      <c r="B60" s="129"/>
      <c r="C60" s="1202" t="s">
        <v>610</v>
      </c>
      <c r="D60" s="1203"/>
      <c r="E60" s="1204"/>
      <c r="F60" s="130">
        <v>646</v>
      </c>
      <c r="G60" s="130">
        <v>842</v>
      </c>
      <c r="H60" s="131">
        <v>1054</v>
      </c>
    </row>
    <row r="61" spans="2:8" ht="45.75" customHeight="1" x14ac:dyDescent="0.15">
      <c r="B61" s="129"/>
      <c r="C61" s="1202" t="s">
        <v>611</v>
      </c>
      <c r="D61" s="1203"/>
      <c r="E61" s="1204"/>
      <c r="F61" s="130">
        <v>160</v>
      </c>
      <c r="G61" s="130">
        <v>406</v>
      </c>
      <c r="H61" s="131">
        <v>877</v>
      </c>
    </row>
    <row r="62" spans="2:8" ht="45.75" customHeight="1" thickBot="1" x14ac:dyDescent="0.2">
      <c r="B62" s="132"/>
      <c r="C62" s="1205" t="s">
        <v>612</v>
      </c>
      <c r="D62" s="1206"/>
      <c r="E62" s="1207"/>
      <c r="F62" s="133">
        <v>321</v>
      </c>
      <c r="G62" s="133">
        <v>452</v>
      </c>
      <c r="H62" s="134">
        <v>500</v>
      </c>
    </row>
    <row r="63" spans="2:8" ht="52.5" customHeight="1" thickBot="1" x14ac:dyDescent="0.2">
      <c r="B63" s="135"/>
      <c r="C63" s="1208" t="s">
        <v>53</v>
      </c>
      <c r="D63" s="1208"/>
      <c r="E63" s="1209"/>
      <c r="F63" s="136">
        <v>10769</v>
      </c>
      <c r="G63" s="136">
        <v>12824</v>
      </c>
      <c r="H63" s="137">
        <v>16808</v>
      </c>
    </row>
    <row r="64" spans="2:8" x14ac:dyDescent="0.15"/>
  </sheetData>
  <sheetProtection algorithmName="SHA-512" hashValue="ATfvNYygbQvUtmEtlUptGpErXq55Gzzb36Hho4xlWZQWkB+jp5Zgj/9nBg/JkfQcCwuP25lxfhYZMok16Tkbkg==" saltValue="5fDW3rBeIBBJzjxAPs3L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CBF03-EE12-4FB8-A051-BD98B3F4ED1E}">
  <sheetPr>
    <pageSetUpPr fitToPage="1"/>
  </sheetPr>
  <dimension ref="A1:DE85"/>
  <sheetViews>
    <sheetView showGridLines="0" topLeftCell="O17" zoomScaleNormal="100" zoomScaleSheetLayoutView="55" workbookViewId="0">
      <selection activeCell="BX51" sqref="BX51:CE52"/>
    </sheetView>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613</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614</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33" t="s">
        <v>615</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x14ac:dyDescent="0.15">
      <c r="B49" s="1224"/>
      <c r="AN49" s="1218" t="s">
        <v>616</v>
      </c>
    </row>
    <row r="50" spans="1:109" x14ac:dyDescent="0.15">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567</v>
      </c>
      <c r="BQ50" s="1249"/>
      <c r="BR50" s="1249"/>
      <c r="BS50" s="1249"/>
      <c r="BT50" s="1249"/>
      <c r="BU50" s="1249"/>
      <c r="BV50" s="1249"/>
      <c r="BW50" s="1249"/>
      <c r="BX50" s="1249" t="s">
        <v>568</v>
      </c>
      <c r="BY50" s="1249"/>
      <c r="BZ50" s="1249"/>
      <c r="CA50" s="1249"/>
      <c r="CB50" s="1249"/>
      <c r="CC50" s="1249"/>
      <c r="CD50" s="1249"/>
      <c r="CE50" s="1249"/>
      <c r="CF50" s="1249" t="s">
        <v>569</v>
      </c>
      <c r="CG50" s="1249"/>
      <c r="CH50" s="1249"/>
      <c r="CI50" s="1249"/>
      <c r="CJ50" s="1249"/>
      <c r="CK50" s="1249"/>
      <c r="CL50" s="1249"/>
      <c r="CM50" s="1249"/>
      <c r="CN50" s="1249" t="s">
        <v>570</v>
      </c>
      <c r="CO50" s="1249"/>
      <c r="CP50" s="1249"/>
      <c r="CQ50" s="1249"/>
      <c r="CR50" s="1249"/>
      <c r="CS50" s="1249"/>
      <c r="CT50" s="1249"/>
      <c r="CU50" s="1249"/>
      <c r="CV50" s="1249" t="s">
        <v>571</v>
      </c>
      <c r="CW50" s="1249"/>
      <c r="CX50" s="1249"/>
      <c r="CY50" s="1249"/>
      <c r="CZ50" s="1249"/>
      <c r="DA50" s="1249"/>
      <c r="DB50" s="1249"/>
      <c r="DC50" s="1249"/>
    </row>
    <row r="51" spans="1:109" ht="13.5" customHeight="1" x14ac:dyDescent="0.15">
      <c r="B51" s="1224"/>
      <c r="G51" s="1250"/>
      <c r="H51" s="1250"/>
      <c r="I51" s="1251"/>
      <c r="J51" s="1251"/>
      <c r="K51" s="1252"/>
      <c r="L51" s="1252"/>
      <c r="M51" s="1252"/>
      <c r="N51" s="1252"/>
      <c r="AM51" s="1242"/>
      <c r="AN51" s="1253" t="s">
        <v>617</v>
      </c>
      <c r="AO51" s="1253"/>
      <c r="AP51" s="1253"/>
      <c r="AQ51" s="1253"/>
      <c r="AR51" s="1253"/>
      <c r="AS51" s="1253"/>
      <c r="AT51" s="1253"/>
      <c r="AU51" s="1253"/>
      <c r="AV51" s="1253"/>
      <c r="AW51" s="1253"/>
      <c r="AX51" s="1253"/>
      <c r="AY51" s="1253"/>
      <c r="AZ51" s="1253"/>
      <c r="BA51" s="1253"/>
      <c r="BB51" s="1253" t="s">
        <v>618</v>
      </c>
      <c r="BC51" s="1253"/>
      <c r="BD51" s="1253"/>
      <c r="BE51" s="1253"/>
      <c r="BF51" s="1253"/>
      <c r="BG51" s="1253"/>
      <c r="BH51" s="1253"/>
      <c r="BI51" s="1253"/>
      <c r="BJ51" s="1253"/>
      <c r="BK51" s="1253"/>
      <c r="BL51" s="1253"/>
      <c r="BM51" s="1253"/>
      <c r="BN51" s="1253"/>
      <c r="BO51" s="1253"/>
      <c r="BP51" s="1254">
        <v>22.1</v>
      </c>
      <c r="BQ51" s="1254"/>
      <c r="BR51" s="1254"/>
      <c r="BS51" s="1254"/>
      <c r="BT51" s="1254"/>
      <c r="BU51" s="1254"/>
      <c r="BV51" s="1254"/>
      <c r="BW51" s="1254"/>
      <c r="BX51" s="1254">
        <v>22.6</v>
      </c>
      <c r="BY51" s="1254"/>
      <c r="BZ51" s="1254"/>
      <c r="CA51" s="1254"/>
      <c r="CB51" s="1254"/>
      <c r="CC51" s="1254"/>
      <c r="CD51" s="1254"/>
      <c r="CE51" s="1254"/>
      <c r="CF51" s="1254">
        <v>18.899999999999999</v>
      </c>
      <c r="CG51" s="1254"/>
      <c r="CH51" s="1254"/>
      <c r="CI51" s="1254"/>
      <c r="CJ51" s="1254"/>
      <c r="CK51" s="1254"/>
      <c r="CL51" s="1254"/>
      <c r="CM51" s="1254"/>
      <c r="CN51" s="1254">
        <v>11.7</v>
      </c>
      <c r="CO51" s="1254"/>
      <c r="CP51" s="1254"/>
      <c r="CQ51" s="1254"/>
      <c r="CR51" s="1254"/>
      <c r="CS51" s="1254"/>
      <c r="CT51" s="1254"/>
      <c r="CU51" s="1254"/>
      <c r="CV51" s="1254">
        <v>2.8</v>
      </c>
      <c r="CW51" s="1254"/>
      <c r="CX51" s="1254"/>
      <c r="CY51" s="1254"/>
      <c r="CZ51" s="1254"/>
      <c r="DA51" s="1254"/>
      <c r="DB51" s="1254"/>
      <c r="DC51" s="1254"/>
    </row>
    <row r="52" spans="1:109" x14ac:dyDescent="0.15">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619</v>
      </c>
      <c r="BC53" s="1253"/>
      <c r="BD53" s="1253"/>
      <c r="BE53" s="1253"/>
      <c r="BF53" s="1253"/>
      <c r="BG53" s="1253"/>
      <c r="BH53" s="1253"/>
      <c r="BI53" s="1253"/>
      <c r="BJ53" s="1253"/>
      <c r="BK53" s="1253"/>
      <c r="BL53" s="1253"/>
      <c r="BM53" s="1253"/>
      <c r="BN53" s="1253"/>
      <c r="BO53" s="1253"/>
      <c r="BP53" s="1254">
        <v>73.400000000000006</v>
      </c>
      <c r="BQ53" s="1254"/>
      <c r="BR53" s="1254"/>
      <c r="BS53" s="1254"/>
      <c r="BT53" s="1254"/>
      <c r="BU53" s="1254"/>
      <c r="BV53" s="1254"/>
      <c r="BW53" s="1254"/>
      <c r="BX53" s="1254">
        <v>74.2</v>
      </c>
      <c r="BY53" s="1254"/>
      <c r="BZ53" s="1254"/>
      <c r="CA53" s="1254"/>
      <c r="CB53" s="1254"/>
      <c r="CC53" s="1254"/>
      <c r="CD53" s="1254"/>
      <c r="CE53" s="1254"/>
      <c r="CF53" s="1254">
        <v>74.5</v>
      </c>
      <c r="CG53" s="1254"/>
      <c r="CH53" s="1254"/>
      <c r="CI53" s="1254"/>
      <c r="CJ53" s="1254"/>
      <c r="CK53" s="1254"/>
      <c r="CL53" s="1254"/>
      <c r="CM53" s="1254"/>
      <c r="CN53" s="1254">
        <v>75.099999999999994</v>
      </c>
      <c r="CO53" s="1254"/>
      <c r="CP53" s="1254"/>
      <c r="CQ53" s="1254"/>
      <c r="CR53" s="1254"/>
      <c r="CS53" s="1254"/>
      <c r="CT53" s="1254"/>
      <c r="CU53" s="1254"/>
      <c r="CV53" s="1254">
        <v>75.400000000000006</v>
      </c>
      <c r="CW53" s="1254"/>
      <c r="CX53" s="1254"/>
      <c r="CY53" s="1254"/>
      <c r="CZ53" s="1254"/>
      <c r="DA53" s="1254"/>
      <c r="DB53" s="1254"/>
      <c r="DC53" s="1254"/>
    </row>
    <row r="54" spans="1:109" x14ac:dyDescent="0.15">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1232"/>
      <c r="B55" s="1224"/>
      <c r="G55" s="1243"/>
      <c r="H55" s="1243"/>
      <c r="I55" s="1243"/>
      <c r="J55" s="1243"/>
      <c r="K55" s="1252"/>
      <c r="L55" s="1252"/>
      <c r="M55" s="1252"/>
      <c r="N55" s="1252"/>
      <c r="AN55" s="1249" t="s">
        <v>620</v>
      </c>
      <c r="AO55" s="1249"/>
      <c r="AP55" s="1249"/>
      <c r="AQ55" s="1249"/>
      <c r="AR55" s="1249"/>
      <c r="AS55" s="1249"/>
      <c r="AT55" s="1249"/>
      <c r="AU55" s="1249"/>
      <c r="AV55" s="1249"/>
      <c r="AW55" s="1249"/>
      <c r="AX55" s="1249"/>
      <c r="AY55" s="1249"/>
      <c r="AZ55" s="1249"/>
      <c r="BA55" s="1249"/>
      <c r="BB55" s="1253" t="s">
        <v>618</v>
      </c>
      <c r="BC55" s="1253"/>
      <c r="BD55" s="1253"/>
      <c r="BE55" s="1253"/>
      <c r="BF55" s="1253"/>
      <c r="BG55" s="1253"/>
      <c r="BH55" s="1253"/>
      <c r="BI55" s="1253"/>
      <c r="BJ55" s="1253"/>
      <c r="BK55" s="1253"/>
      <c r="BL55" s="1253"/>
      <c r="BM55" s="1253"/>
      <c r="BN55" s="1253"/>
      <c r="BO55" s="1253"/>
      <c r="BP55" s="1254">
        <v>23.1</v>
      </c>
      <c r="BQ55" s="1254"/>
      <c r="BR55" s="1254"/>
      <c r="BS55" s="1254"/>
      <c r="BT55" s="1254"/>
      <c r="BU55" s="1254"/>
      <c r="BV55" s="1254"/>
      <c r="BW55" s="1254"/>
      <c r="BX55" s="1254">
        <v>19</v>
      </c>
      <c r="BY55" s="1254"/>
      <c r="BZ55" s="1254"/>
      <c r="CA55" s="1254"/>
      <c r="CB55" s="1254"/>
      <c r="CC55" s="1254"/>
      <c r="CD55" s="1254"/>
      <c r="CE55" s="1254"/>
      <c r="CF55" s="1254">
        <v>18</v>
      </c>
      <c r="CG55" s="1254"/>
      <c r="CH55" s="1254"/>
      <c r="CI55" s="1254"/>
      <c r="CJ55" s="1254"/>
      <c r="CK55" s="1254"/>
      <c r="CL55" s="1254"/>
      <c r="CM55" s="1254"/>
      <c r="CN55" s="1254">
        <v>13.1</v>
      </c>
      <c r="CO55" s="1254"/>
      <c r="CP55" s="1254"/>
      <c r="CQ55" s="1254"/>
      <c r="CR55" s="1254"/>
      <c r="CS55" s="1254"/>
      <c r="CT55" s="1254"/>
      <c r="CU55" s="1254"/>
      <c r="CV55" s="1254">
        <v>10.9</v>
      </c>
      <c r="CW55" s="1254"/>
      <c r="CX55" s="1254"/>
      <c r="CY55" s="1254"/>
      <c r="CZ55" s="1254"/>
      <c r="DA55" s="1254"/>
      <c r="DB55" s="1254"/>
      <c r="DC55" s="1254"/>
    </row>
    <row r="56" spans="1:109" x14ac:dyDescent="0.15">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x14ac:dyDescent="0.15">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619</v>
      </c>
      <c r="BC57" s="1253"/>
      <c r="BD57" s="1253"/>
      <c r="BE57" s="1253"/>
      <c r="BF57" s="1253"/>
      <c r="BG57" s="1253"/>
      <c r="BH57" s="1253"/>
      <c r="BI57" s="1253"/>
      <c r="BJ57" s="1253"/>
      <c r="BK57" s="1253"/>
      <c r="BL57" s="1253"/>
      <c r="BM57" s="1253"/>
      <c r="BN57" s="1253"/>
      <c r="BO57" s="1253"/>
      <c r="BP57" s="1254">
        <v>60.4</v>
      </c>
      <c r="BQ57" s="1254"/>
      <c r="BR57" s="1254"/>
      <c r="BS57" s="1254"/>
      <c r="BT57" s="1254"/>
      <c r="BU57" s="1254"/>
      <c r="BV57" s="1254"/>
      <c r="BW57" s="1254"/>
      <c r="BX57" s="1254">
        <v>60.9</v>
      </c>
      <c r="BY57" s="1254"/>
      <c r="BZ57" s="1254"/>
      <c r="CA57" s="1254"/>
      <c r="CB57" s="1254"/>
      <c r="CC57" s="1254"/>
      <c r="CD57" s="1254"/>
      <c r="CE57" s="1254"/>
      <c r="CF57" s="1254">
        <v>61.9</v>
      </c>
      <c r="CG57" s="1254"/>
      <c r="CH57" s="1254"/>
      <c r="CI57" s="1254"/>
      <c r="CJ57" s="1254"/>
      <c r="CK57" s="1254"/>
      <c r="CL57" s="1254"/>
      <c r="CM57" s="1254"/>
      <c r="CN57" s="1254">
        <v>62.5</v>
      </c>
      <c r="CO57" s="1254"/>
      <c r="CP57" s="1254"/>
      <c r="CQ57" s="1254"/>
      <c r="CR57" s="1254"/>
      <c r="CS57" s="1254"/>
      <c r="CT57" s="1254"/>
      <c r="CU57" s="1254"/>
      <c r="CV57" s="1254">
        <v>63.5</v>
      </c>
      <c r="CW57" s="1254"/>
      <c r="CX57" s="1254"/>
      <c r="CY57" s="1254"/>
      <c r="CZ57" s="1254"/>
      <c r="DA57" s="1254"/>
      <c r="DB57" s="1254"/>
      <c r="DC57" s="1254"/>
      <c r="DD57" s="1257"/>
      <c r="DE57" s="1255"/>
    </row>
    <row r="58" spans="1:109" s="1232" customFormat="1" x14ac:dyDescent="0.15">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x14ac:dyDescent="0.15">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x14ac:dyDescent="0.15">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x14ac:dyDescent="0.15">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63" t="s">
        <v>621</v>
      </c>
    </row>
    <row r="64" spans="1:109" x14ac:dyDescent="0.15">
      <c r="B64" s="1224"/>
      <c r="G64" s="1231"/>
      <c r="I64" s="1264"/>
      <c r="J64" s="1264"/>
      <c r="K64" s="1264"/>
      <c r="L64" s="1264"/>
      <c r="M64" s="1264"/>
      <c r="N64" s="1265"/>
      <c r="AM64" s="1231"/>
      <c r="AN64" s="1231" t="s">
        <v>614</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33" t="s">
        <v>622</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x14ac:dyDescent="0.15">
      <c r="B71" s="1224"/>
      <c r="G71" s="1269"/>
      <c r="I71" s="1270"/>
      <c r="J71" s="1267"/>
      <c r="K71" s="1267"/>
      <c r="L71" s="1268"/>
      <c r="M71" s="1267"/>
      <c r="N71" s="1268"/>
      <c r="AM71" s="1269"/>
      <c r="AN71" s="1218" t="s">
        <v>616</v>
      </c>
    </row>
    <row r="72" spans="2:107" x14ac:dyDescent="0.15">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567</v>
      </c>
      <c r="BQ72" s="1249"/>
      <c r="BR72" s="1249"/>
      <c r="BS72" s="1249"/>
      <c r="BT72" s="1249"/>
      <c r="BU72" s="1249"/>
      <c r="BV72" s="1249"/>
      <c r="BW72" s="1249"/>
      <c r="BX72" s="1249" t="s">
        <v>568</v>
      </c>
      <c r="BY72" s="1249"/>
      <c r="BZ72" s="1249"/>
      <c r="CA72" s="1249"/>
      <c r="CB72" s="1249"/>
      <c r="CC72" s="1249"/>
      <c r="CD72" s="1249"/>
      <c r="CE72" s="1249"/>
      <c r="CF72" s="1249" t="s">
        <v>569</v>
      </c>
      <c r="CG72" s="1249"/>
      <c r="CH72" s="1249"/>
      <c r="CI72" s="1249"/>
      <c r="CJ72" s="1249"/>
      <c r="CK72" s="1249"/>
      <c r="CL72" s="1249"/>
      <c r="CM72" s="1249"/>
      <c r="CN72" s="1249" t="s">
        <v>570</v>
      </c>
      <c r="CO72" s="1249"/>
      <c r="CP72" s="1249"/>
      <c r="CQ72" s="1249"/>
      <c r="CR72" s="1249"/>
      <c r="CS72" s="1249"/>
      <c r="CT72" s="1249"/>
      <c r="CU72" s="1249"/>
      <c r="CV72" s="1249" t="s">
        <v>571</v>
      </c>
      <c r="CW72" s="1249"/>
      <c r="CX72" s="1249"/>
      <c r="CY72" s="1249"/>
      <c r="CZ72" s="1249"/>
      <c r="DA72" s="1249"/>
      <c r="DB72" s="1249"/>
      <c r="DC72" s="1249"/>
    </row>
    <row r="73" spans="2:107" x14ac:dyDescent="0.15">
      <c r="B73" s="1224"/>
      <c r="G73" s="1250"/>
      <c r="H73" s="1250"/>
      <c r="I73" s="1250"/>
      <c r="J73" s="1250"/>
      <c r="K73" s="1271"/>
      <c r="L73" s="1271"/>
      <c r="M73" s="1271"/>
      <c r="N73" s="1271"/>
      <c r="AM73" s="1242"/>
      <c r="AN73" s="1253" t="s">
        <v>617</v>
      </c>
      <c r="AO73" s="1253"/>
      <c r="AP73" s="1253"/>
      <c r="AQ73" s="1253"/>
      <c r="AR73" s="1253"/>
      <c r="AS73" s="1253"/>
      <c r="AT73" s="1253"/>
      <c r="AU73" s="1253"/>
      <c r="AV73" s="1253"/>
      <c r="AW73" s="1253"/>
      <c r="AX73" s="1253"/>
      <c r="AY73" s="1253"/>
      <c r="AZ73" s="1253"/>
      <c r="BA73" s="1253"/>
      <c r="BB73" s="1253" t="s">
        <v>618</v>
      </c>
      <c r="BC73" s="1253"/>
      <c r="BD73" s="1253"/>
      <c r="BE73" s="1253"/>
      <c r="BF73" s="1253"/>
      <c r="BG73" s="1253"/>
      <c r="BH73" s="1253"/>
      <c r="BI73" s="1253"/>
      <c r="BJ73" s="1253"/>
      <c r="BK73" s="1253"/>
      <c r="BL73" s="1253"/>
      <c r="BM73" s="1253"/>
      <c r="BN73" s="1253"/>
      <c r="BO73" s="1253"/>
      <c r="BP73" s="1254">
        <v>22.1</v>
      </c>
      <c r="BQ73" s="1254"/>
      <c r="BR73" s="1254"/>
      <c r="BS73" s="1254"/>
      <c r="BT73" s="1254"/>
      <c r="BU73" s="1254"/>
      <c r="BV73" s="1254"/>
      <c r="BW73" s="1254"/>
      <c r="BX73" s="1254">
        <v>22.6</v>
      </c>
      <c r="BY73" s="1254"/>
      <c r="BZ73" s="1254"/>
      <c r="CA73" s="1254"/>
      <c r="CB73" s="1254"/>
      <c r="CC73" s="1254"/>
      <c r="CD73" s="1254"/>
      <c r="CE73" s="1254"/>
      <c r="CF73" s="1254">
        <v>18.899999999999999</v>
      </c>
      <c r="CG73" s="1254"/>
      <c r="CH73" s="1254"/>
      <c r="CI73" s="1254"/>
      <c r="CJ73" s="1254"/>
      <c r="CK73" s="1254"/>
      <c r="CL73" s="1254"/>
      <c r="CM73" s="1254"/>
      <c r="CN73" s="1254">
        <v>11.7</v>
      </c>
      <c r="CO73" s="1254"/>
      <c r="CP73" s="1254"/>
      <c r="CQ73" s="1254"/>
      <c r="CR73" s="1254"/>
      <c r="CS73" s="1254"/>
      <c r="CT73" s="1254"/>
      <c r="CU73" s="1254"/>
      <c r="CV73" s="1254">
        <v>2.8</v>
      </c>
      <c r="CW73" s="1254"/>
      <c r="CX73" s="1254"/>
      <c r="CY73" s="1254"/>
      <c r="CZ73" s="1254"/>
      <c r="DA73" s="1254"/>
      <c r="DB73" s="1254"/>
      <c r="DC73" s="1254"/>
    </row>
    <row r="74" spans="2:107" x14ac:dyDescent="0.15">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623</v>
      </c>
      <c r="BC75" s="1253"/>
      <c r="BD75" s="1253"/>
      <c r="BE75" s="1253"/>
      <c r="BF75" s="1253"/>
      <c r="BG75" s="1253"/>
      <c r="BH75" s="1253"/>
      <c r="BI75" s="1253"/>
      <c r="BJ75" s="1253"/>
      <c r="BK75" s="1253"/>
      <c r="BL75" s="1253"/>
      <c r="BM75" s="1253"/>
      <c r="BN75" s="1253"/>
      <c r="BO75" s="1253"/>
      <c r="BP75" s="1254">
        <v>3.7</v>
      </c>
      <c r="BQ75" s="1254"/>
      <c r="BR75" s="1254"/>
      <c r="BS75" s="1254"/>
      <c r="BT75" s="1254"/>
      <c r="BU75" s="1254"/>
      <c r="BV75" s="1254"/>
      <c r="BW75" s="1254"/>
      <c r="BX75" s="1254">
        <v>3.6</v>
      </c>
      <c r="BY75" s="1254"/>
      <c r="BZ75" s="1254"/>
      <c r="CA75" s="1254"/>
      <c r="CB75" s="1254"/>
      <c r="CC75" s="1254"/>
      <c r="CD75" s="1254"/>
      <c r="CE75" s="1254"/>
      <c r="CF75" s="1254">
        <v>3.7</v>
      </c>
      <c r="CG75" s="1254"/>
      <c r="CH75" s="1254"/>
      <c r="CI75" s="1254"/>
      <c r="CJ75" s="1254"/>
      <c r="CK75" s="1254"/>
      <c r="CL75" s="1254"/>
      <c r="CM75" s="1254"/>
      <c r="CN75" s="1254">
        <v>4.0999999999999996</v>
      </c>
      <c r="CO75" s="1254"/>
      <c r="CP75" s="1254"/>
      <c r="CQ75" s="1254"/>
      <c r="CR75" s="1254"/>
      <c r="CS75" s="1254"/>
      <c r="CT75" s="1254"/>
      <c r="CU75" s="1254"/>
      <c r="CV75" s="1254">
        <v>4.5999999999999996</v>
      </c>
      <c r="CW75" s="1254"/>
      <c r="CX75" s="1254"/>
      <c r="CY75" s="1254"/>
      <c r="CZ75" s="1254"/>
      <c r="DA75" s="1254"/>
      <c r="DB75" s="1254"/>
      <c r="DC75" s="1254"/>
    </row>
    <row r="76" spans="2:107" x14ac:dyDescent="0.15">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1224"/>
      <c r="G77" s="1243"/>
      <c r="H77" s="1243"/>
      <c r="I77" s="1243"/>
      <c r="J77" s="1243"/>
      <c r="K77" s="1271"/>
      <c r="L77" s="1271"/>
      <c r="M77" s="1271"/>
      <c r="N77" s="1271"/>
      <c r="AN77" s="1249" t="s">
        <v>620</v>
      </c>
      <c r="AO77" s="1249"/>
      <c r="AP77" s="1249"/>
      <c r="AQ77" s="1249"/>
      <c r="AR77" s="1249"/>
      <c r="AS77" s="1249"/>
      <c r="AT77" s="1249"/>
      <c r="AU77" s="1249"/>
      <c r="AV77" s="1249"/>
      <c r="AW77" s="1249"/>
      <c r="AX77" s="1249"/>
      <c r="AY77" s="1249"/>
      <c r="AZ77" s="1249"/>
      <c r="BA77" s="1249"/>
      <c r="BB77" s="1253" t="s">
        <v>618</v>
      </c>
      <c r="BC77" s="1253"/>
      <c r="BD77" s="1253"/>
      <c r="BE77" s="1253"/>
      <c r="BF77" s="1253"/>
      <c r="BG77" s="1253"/>
      <c r="BH77" s="1253"/>
      <c r="BI77" s="1253"/>
      <c r="BJ77" s="1253"/>
      <c r="BK77" s="1253"/>
      <c r="BL77" s="1253"/>
      <c r="BM77" s="1253"/>
      <c r="BN77" s="1253"/>
      <c r="BO77" s="1253"/>
      <c r="BP77" s="1254">
        <v>23.1</v>
      </c>
      <c r="BQ77" s="1254"/>
      <c r="BR77" s="1254"/>
      <c r="BS77" s="1254"/>
      <c r="BT77" s="1254"/>
      <c r="BU77" s="1254"/>
      <c r="BV77" s="1254"/>
      <c r="BW77" s="1254"/>
      <c r="BX77" s="1254">
        <v>19</v>
      </c>
      <c r="BY77" s="1254"/>
      <c r="BZ77" s="1254"/>
      <c r="CA77" s="1254"/>
      <c r="CB77" s="1254"/>
      <c r="CC77" s="1254"/>
      <c r="CD77" s="1254"/>
      <c r="CE77" s="1254"/>
      <c r="CF77" s="1254">
        <v>18</v>
      </c>
      <c r="CG77" s="1254"/>
      <c r="CH77" s="1254"/>
      <c r="CI77" s="1254"/>
      <c r="CJ77" s="1254"/>
      <c r="CK77" s="1254"/>
      <c r="CL77" s="1254"/>
      <c r="CM77" s="1254"/>
      <c r="CN77" s="1254">
        <v>13.1</v>
      </c>
      <c r="CO77" s="1254"/>
      <c r="CP77" s="1254"/>
      <c r="CQ77" s="1254"/>
      <c r="CR77" s="1254"/>
      <c r="CS77" s="1254"/>
      <c r="CT77" s="1254"/>
      <c r="CU77" s="1254"/>
      <c r="CV77" s="1254">
        <v>10.9</v>
      </c>
      <c r="CW77" s="1254"/>
      <c r="CX77" s="1254"/>
      <c r="CY77" s="1254"/>
      <c r="CZ77" s="1254"/>
      <c r="DA77" s="1254"/>
      <c r="DB77" s="1254"/>
      <c r="DC77" s="1254"/>
    </row>
    <row r="78" spans="2:107" x14ac:dyDescent="0.15">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623</v>
      </c>
      <c r="BC79" s="1253"/>
      <c r="BD79" s="1253"/>
      <c r="BE79" s="1253"/>
      <c r="BF79" s="1253"/>
      <c r="BG79" s="1253"/>
      <c r="BH79" s="1253"/>
      <c r="BI79" s="1253"/>
      <c r="BJ79" s="1253"/>
      <c r="BK79" s="1253"/>
      <c r="BL79" s="1253"/>
      <c r="BM79" s="1253"/>
      <c r="BN79" s="1253"/>
      <c r="BO79" s="1253"/>
      <c r="BP79" s="1254">
        <v>4.2</v>
      </c>
      <c r="BQ79" s="1254"/>
      <c r="BR79" s="1254"/>
      <c r="BS79" s="1254"/>
      <c r="BT79" s="1254"/>
      <c r="BU79" s="1254"/>
      <c r="BV79" s="1254"/>
      <c r="BW79" s="1254"/>
      <c r="BX79" s="1254">
        <v>3.6</v>
      </c>
      <c r="BY79" s="1254"/>
      <c r="BZ79" s="1254"/>
      <c r="CA79" s="1254"/>
      <c r="CB79" s="1254"/>
      <c r="CC79" s="1254"/>
      <c r="CD79" s="1254"/>
      <c r="CE79" s="1254"/>
      <c r="CF79" s="1254">
        <v>3.5</v>
      </c>
      <c r="CG79" s="1254"/>
      <c r="CH79" s="1254"/>
      <c r="CI79" s="1254"/>
      <c r="CJ79" s="1254"/>
      <c r="CK79" s="1254"/>
      <c r="CL79" s="1254"/>
      <c r="CM79" s="1254"/>
      <c r="CN79" s="1254">
        <v>3.6</v>
      </c>
      <c r="CO79" s="1254"/>
      <c r="CP79" s="1254"/>
      <c r="CQ79" s="1254"/>
      <c r="CR79" s="1254"/>
      <c r="CS79" s="1254"/>
      <c r="CT79" s="1254"/>
      <c r="CU79" s="1254"/>
      <c r="CV79" s="1254">
        <v>4</v>
      </c>
      <c r="CW79" s="1254"/>
      <c r="CX79" s="1254"/>
      <c r="CY79" s="1254"/>
      <c r="CZ79" s="1254"/>
      <c r="DA79" s="1254"/>
      <c r="DB79" s="1254"/>
      <c r="DC79" s="1254"/>
    </row>
    <row r="80" spans="2:107" x14ac:dyDescent="0.15">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1224"/>
    </row>
    <row r="82" spans="2:109" ht="17.25" x14ac:dyDescent="0.15">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sheetProtection algorithmName="SHA-512" hashValue="/ynnZV4YPb0JCvKzN2QSYDhuAV3t75oQDYxXiEEjrxSh/0+BmagFY/ogOY1I/oIBjxkQUYYfFLWfVow7BXQYXQ==" saltValue="qEDec8SirvUzy4J3nQJ9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99FC-6B4F-4407-8B71-74FEE28B94E9}">
  <sheetPr>
    <pageSetUpPr fitToPage="1"/>
  </sheetPr>
  <dimension ref="A1:DR125"/>
  <sheetViews>
    <sheetView showGridLines="0" topLeftCell="C42" zoomScaleNormal="100" zoomScaleSheetLayoutView="70" workbookViewId="0">
      <selection activeCell="CO98" sqref="CO9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514</v>
      </c>
    </row>
  </sheetData>
  <sheetProtection algorithmName="SHA-512" hashValue="gLTQAAJ2MrJKHpYsba1Ih3Qrk92YwzfrghTliFCYfDArJnQvrRUmefdOgAonIiYPLbUV23STtzbfF/wEXvXi6g==" saltValue="nLZ4fxcvIHBM0lHkwuTO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C7BAC-7123-43EF-AE1B-973A6C72D5D0}">
  <sheetPr>
    <pageSetUpPr fitToPage="1"/>
  </sheetPr>
  <dimension ref="A1:DR125"/>
  <sheetViews>
    <sheetView showGridLines="0" tabSelected="1" zoomScaleNormal="100" zoomScaleSheetLayoutView="55" workbookViewId="0">
      <selection activeCell="BF18" sqref="BF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514</v>
      </c>
    </row>
  </sheetData>
  <sheetProtection algorithmName="SHA-512" hashValue="OewQUTRoa0ytvT+9UaRDwp8IglBuKCOY234pgLz4RP2fom28Dwubi9RmUR7sGPDeMYR4unziEqG/AEnNljFxmw==" saltValue="4xkl4Ad14AZ1Aa8ytE26Q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564</v>
      </c>
      <c r="G2" s="151"/>
      <c r="H2" s="152"/>
    </row>
    <row r="3" spans="1:8" x14ac:dyDescent="0.15">
      <c r="A3" s="148" t="s">
        <v>557</v>
      </c>
      <c r="B3" s="153"/>
      <c r="C3" s="154"/>
      <c r="D3" s="155">
        <v>29131</v>
      </c>
      <c r="E3" s="156"/>
      <c r="F3" s="157">
        <v>45022</v>
      </c>
      <c r="G3" s="158"/>
      <c r="H3" s="159"/>
    </row>
    <row r="4" spans="1:8" x14ac:dyDescent="0.15">
      <c r="A4" s="160"/>
      <c r="B4" s="161"/>
      <c r="C4" s="162"/>
      <c r="D4" s="163">
        <v>14118</v>
      </c>
      <c r="E4" s="164"/>
      <c r="F4" s="165">
        <v>25247</v>
      </c>
      <c r="G4" s="166"/>
      <c r="H4" s="167"/>
    </row>
    <row r="5" spans="1:8" x14ac:dyDescent="0.15">
      <c r="A5" s="148" t="s">
        <v>559</v>
      </c>
      <c r="B5" s="153"/>
      <c r="C5" s="154"/>
      <c r="D5" s="155">
        <v>33836</v>
      </c>
      <c r="E5" s="156"/>
      <c r="F5" s="157">
        <v>46035</v>
      </c>
      <c r="G5" s="158"/>
      <c r="H5" s="159"/>
    </row>
    <row r="6" spans="1:8" x14ac:dyDescent="0.15">
      <c r="A6" s="160"/>
      <c r="B6" s="161"/>
      <c r="C6" s="162"/>
      <c r="D6" s="163">
        <v>14690</v>
      </c>
      <c r="E6" s="164"/>
      <c r="F6" s="165">
        <v>25158</v>
      </c>
      <c r="G6" s="166"/>
      <c r="H6" s="167"/>
    </row>
    <row r="7" spans="1:8" x14ac:dyDescent="0.15">
      <c r="A7" s="148" t="s">
        <v>560</v>
      </c>
      <c r="B7" s="153"/>
      <c r="C7" s="154"/>
      <c r="D7" s="155">
        <v>22996</v>
      </c>
      <c r="E7" s="156"/>
      <c r="F7" s="157">
        <v>43261</v>
      </c>
      <c r="G7" s="158"/>
      <c r="H7" s="159"/>
    </row>
    <row r="8" spans="1:8" x14ac:dyDescent="0.15">
      <c r="A8" s="160"/>
      <c r="B8" s="161"/>
      <c r="C8" s="162"/>
      <c r="D8" s="163">
        <v>11087</v>
      </c>
      <c r="E8" s="164"/>
      <c r="F8" s="165">
        <v>24721</v>
      </c>
      <c r="G8" s="166"/>
      <c r="H8" s="167"/>
    </row>
    <row r="9" spans="1:8" x14ac:dyDescent="0.15">
      <c r="A9" s="148" t="s">
        <v>561</v>
      </c>
      <c r="B9" s="153"/>
      <c r="C9" s="154"/>
      <c r="D9" s="155">
        <v>34502</v>
      </c>
      <c r="E9" s="156"/>
      <c r="F9" s="157">
        <v>40626</v>
      </c>
      <c r="G9" s="158"/>
      <c r="H9" s="159"/>
    </row>
    <row r="10" spans="1:8" x14ac:dyDescent="0.15">
      <c r="A10" s="160"/>
      <c r="B10" s="161"/>
      <c r="C10" s="162"/>
      <c r="D10" s="163">
        <v>17795</v>
      </c>
      <c r="E10" s="164"/>
      <c r="F10" s="165">
        <v>24279</v>
      </c>
      <c r="G10" s="166"/>
      <c r="H10" s="167"/>
    </row>
    <row r="11" spans="1:8" x14ac:dyDescent="0.15">
      <c r="A11" s="148" t="s">
        <v>562</v>
      </c>
      <c r="B11" s="153"/>
      <c r="C11" s="154"/>
      <c r="D11" s="155">
        <v>33096</v>
      </c>
      <c r="E11" s="156"/>
      <c r="F11" s="157">
        <v>46133</v>
      </c>
      <c r="G11" s="158"/>
      <c r="H11" s="159"/>
    </row>
    <row r="12" spans="1:8" x14ac:dyDescent="0.15">
      <c r="A12" s="160"/>
      <c r="B12" s="161"/>
      <c r="C12" s="168"/>
      <c r="D12" s="163">
        <v>21205</v>
      </c>
      <c r="E12" s="164"/>
      <c r="F12" s="165">
        <v>27280</v>
      </c>
      <c r="G12" s="166"/>
      <c r="H12" s="167"/>
    </row>
    <row r="13" spans="1:8" x14ac:dyDescent="0.15">
      <c r="A13" s="148"/>
      <c r="B13" s="153"/>
      <c r="C13" s="169"/>
      <c r="D13" s="170">
        <v>30712</v>
      </c>
      <c r="E13" s="171"/>
      <c r="F13" s="172">
        <v>44215</v>
      </c>
      <c r="G13" s="173"/>
      <c r="H13" s="159"/>
    </row>
    <row r="14" spans="1:8" x14ac:dyDescent="0.15">
      <c r="A14" s="160"/>
      <c r="B14" s="161"/>
      <c r="C14" s="162"/>
      <c r="D14" s="163">
        <v>15779</v>
      </c>
      <c r="E14" s="164"/>
      <c r="F14" s="165">
        <v>25337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0.86</v>
      </c>
      <c r="C19" s="174">
        <f>ROUND(VALUE(SUBSTITUTE(実質収支比率等に係る経年分析!G$48,"▲","-")),2)</f>
        <v>1.1299999999999999</v>
      </c>
      <c r="D19" s="174">
        <f>ROUND(VALUE(SUBSTITUTE(実質収支比率等に係る経年分析!H$48,"▲","-")),2)</f>
        <v>3.34</v>
      </c>
      <c r="E19" s="174">
        <f>ROUND(VALUE(SUBSTITUTE(実質収支比率等に係る経年分析!I$48,"▲","-")),2)</f>
        <v>4.9400000000000004</v>
      </c>
      <c r="F19" s="174">
        <f>ROUND(VALUE(SUBSTITUTE(実質収支比率等に係る経年分析!J$48,"▲","-")),2)</f>
        <v>2.57</v>
      </c>
    </row>
    <row r="20" spans="1:11" x14ac:dyDescent="0.15">
      <c r="A20" s="174" t="s">
        <v>57</v>
      </c>
      <c r="B20" s="174">
        <f>ROUND(VALUE(SUBSTITUTE(実質収支比率等に係る経年分析!F$47,"▲","-")),2)</f>
        <v>12.77</v>
      </c>
      <c r="C20" s="174">
        <f>ROUND(VALUE(SUBSTITUTE(実質収支比率等に係る経年分析!G$47,"▲","-")),2)</f>
        <v>12.26</v>
      </c>
      <c r="D20" s="174">
        <f>ROUND(VALUE(SUBSTITUTE(実質収支比率等に係る経年分析!H$47,"▲","-")),2)</f>
        <v>12.5</v>
      </c>
      <c r="E20" s="174">
        <f>ROUND(VALUE(SUBSTITUTE(実質収支比率等に係る経年分析!I$47,"▲","-")),2)</f>
        <v>13.3</v>
      </c>
      <c r="F20" s="174">
        <f>ROUND(VALUE(SUBSTITUTE(実質収支比率等に係る経年分析!J$47,"▲","-")),2)</f>
        <v>16.190000000000001</v>
      </c>
    </row>
    <row r="21" spans="1:11" x14ac:dyDescent="0.15">
      <c r="A21" s="174" t="s">
        <v>58</v>
      </c>
      <c r="B21" s="174">
        <f>IF(ISNUMBER(VALUE(SUBSTITUTE(実質収支比率等に係る経年分析!F$49,"▲","-"))),ROUND(VALUE(SUBSTITUTE(実質収支比率等に係る経年分析!F$49,"▲","-")),2),NA())</f>
        <v>0.22</v>
      </c>
      <c r="C21" s="174">
        <f>IF(ISNUMBER(VALUE(SUBSTITUTE(実質収支比率等に係る経年分析!G$49,"▲","-"))),ROUND(VALUE(SUBSTITUTE(実質収支比率等に係る経年分析!G$49,"▲","-")),2),NA())</f>
        <v>-0.2</v>
      </c>
      <c r="D21" s="174">
        <f>IF(ISNUMBER(VALUE(SUBSTITUTE(実質収支比率等に係る経年分析!H$49,"▲","-"))),ROUND(VALUE(SUBSTITUTE(実質収支比率等に係る経年分析!H$49,"▲","-")),2),NA())</f>
        <v>2.79</v>
      </c>
      <c r="E21" s="174">
        <f>IF(ISNUMBER(VALUE(SUBSTITUTE(実質収支比率等に係る経年分析!I$49,"▲","-"))),ROUND(VALUE(SUBSTITUTE(実質収支比率等に係る経年分析!I$49,"▲","-")),2),NA())</f>
        <v>3.37</v>
      </c>
      <c r="F21" s="174">
        <f>IF(ISNUMBER(VALUE(SUBSTITUTE(実質収支比率等に係る経年分析!J$49,"▲","-"))),ROUND(VALUE(SUBSTITUTE(実質収支比率等に係る経年分析!J$49,"▲","-")),2),NA())</f>
        <v>0.04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国民健康保険診療施設費</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宝塚市営霊園事業費</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介護保険事業費</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1.69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0.86</v>
      </c>
    </row>
    <row r="32" spans="1:11" x14ac:dyDescent="0.15">
      <c r="A32" s="175" t="str">
        <f>IF(連結実質赤字比率に係る赤字・黒字の構成分析!C$38="",NA(),連結実質赤字比率に係る赤字・黒字の構成分析!C$38)</f>
        <v>国民健康保険事業費</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1.07</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1.1200000000000001</v>
      </c>
    </row>
    <row r="34" spans="1:16" x14ac:dyDescent="0.15">
      <c r="A34" s="175" t="str">
        <f>IF(連結実質赤字比率に係る赤字・黒字の構成分析!C$36="",NA(),連結実質赤字比率に係る赤字・黒字の構成分析!C$36)</f>
        <v>病院事業会計</v>
      </c>
      <c r="B34" s="175">
        <f>IF(ROUND(VALUE(SUBSTITUTE(連結実質赤字比率に係る赤字・黒字の構成分析!F$36,"▲", "-")), 2) &lt; 0, ABS(ROUND(VALUE(SUBSTITUTE(連結実質赤字比率に係る赤字・黒字の構成分析!F$36,"▲", "-")), 2)), NA())</f>
        <v>2.75</v>
      </c>
      <c r="C34" s="175" t="e">
        <f>IF(ROUND(VALUE(SUBSTITUTE(連結実質赤字比率に係る赤字・黒字の構成分析!F$36,"▲", "-")), 2) &gt;= 0, ABS(ROUND(VALUE(SUBSTITUTE(連結実質赤字比率に係る赤字・黒字の構成分析!F$36,"▲", "-")), 2)), NA())</f>
        <v>#N/A</v>
      </c>
      <c r="D34" s="175">
        <f>IF(ROUND(VALUE(SUBSTITUTE(連結実質赤字比率に係る赤字・黒字の構成分析!G$36,"▲", "-")), 2) &lt; 0, ABS(ROUND(VALUE(SUBSTITUTE(連結実質赤字比率に係る赤字・黒字の構成分析!G$36,"▲", "-")), 2)), NA())</f>
        <v>3.41</v>
      </c>
      <c r="E34" s="175" t="e">
        <f>IF(ROUND(VALUE(SUBSTITUTE(連結実質赤字比率に係る赤字・黒字の構成分析!G$36,"▲", "-")), 2) &gt;= 0, ABS(ROUND(VALUE(SUBSTITUTE(連結実質赤字比率に係る赤字・黒字の構成分析!G$36,"▲", "-")), 2)), NA())</f>
        <v>#N/A</v>
      </c>
      <c r="F34" s="175">
        <f>IF(ROUND(VALUE(SUBSTITUTE(連結実質赤字比率に係る赤字・黒字の構成分析!H$36,"▲", "-")), 2) &lt; 0, ABS(ROUND(VALUE(SUBSTITUTE(連結実質赤字比率に係る赤字・黒字の構成分析!H$36,"▲", "-")), 2)), NA())</f>
        <v>1.99</v>
      </c>
      <c r="G34" s="175" t="e">
        <f>IF(ROUND(VALUE(SUBSTITUTE(連結実質赤字比率に係る赤字・黒字の構成分析!H$36,"▲", "-")), 2) &gt;= 0, ABS(ROUND(VALUE(SUBSTITUTE(連結実質赤字比率に係る赤字・黒字の構成分析!H$36,"▲", "-")), 2)), NA())</f>
        <v>#N/A</v>
      </c>
      <c r="H34" s="175">
        <f>IF(ROUND(VALUE(SUBSTITUTE(連結実質赤字比率に係る赤字・黒字の構成分析!I$36,"▲", "-")), 2) &lt; 0, ABS(ROUND(VALUE(SUBSTITUTE(連結実質赤字比率に係る赤字・黒字の構成分析!I$36,"▲", "-")), 2)), NA())</f>
        <v>0.18</v>
      </c>
      <c r="I34" s="175" t="e">
        <f>IF(ROUND(VALUE(SUBSTITUTE(連結実質赤字比率に係る赤字・黒字の構成分析!I$36,"▲", "-")), 2) &gt;= 0, ABS(ROUND(VALUE(SUBSTITUTE(連結実質赤字比率に係る赤字・黒字の構成分析!I$36,"▲", "-")), 2)), NA())</f>
        <v>#N/A</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1.1299999999999999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8.9600000000000009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7110</v>
      </c>
      <c r="E42" s="176"/>
      <c r="F42" s="176"/>
      <c r="G42" s="176">
        <f>'実質公債費比率（分子）の構造'!L$52</f>
        <v>6845</v>
      </c>
      <c r="H42" s="176"/>
      <c r="I42" s="176"/>
      <c r="J42" s="176">
        <f>'実質公債費比率（分子）の構造'!M$52</f>
        <v>6628</v>
      </c>
      <c r="K42" s="176"/>
      <c r="L42" s="176"/>
      <c r="M42" s="176">
        <f>'実質公債費比率（分子）の構造'!N$52</f>
        <v>6489</v>
      </c>
      <c r="N42" s="176"/>
      <c r="O42" s="176"/>
      <c r="P42" s="176">
        <f>'実質公債費比率（分子）の構造'!O$52</f>
        <v>6373</v>
      </c>
    </row>
    <row r="43" spans="1:16" x14ac:dyDescent="0.15">
      <c r="A43" s="176" t="s">
        <v>66</v>
      </c>
      <c r="B43" s="176">
        <f>'実質公債費比率（分子）の構造'!K$51</f>
        <v>1</v>
      </c>
      <c r="C43" s="176"/>
      <c r="D43" s="176"/>
      <c r="E43" s="176">
        <f>'実質公債費比率（分子）の構造'!L$51</f>
        <v>1</v>
      </c>
      <c r="F43" s="176"/>
      <c r="G43" s="176"/>
      <c r="H43" s="176">
        <f>'実質公債費比率（分子）の構造'!M$51</f>
        <v>1</v>
      </c>
      <c r="I43" s="176"/>
      <c r="J43" s="176"/>
      <c r="K43" s="176">
        <f>'実質公債費比率（分子）の構造'!N$51</f>
        <v>0</v>
      </c>
      <c r="L43" s="176"/>
      <c r="M43" s="176"/>
      <c r="N43" s="176">
        <f>'実質公債費比率（分子）の構造'!O$51</f>
        <v>3</v>
      </c>
      <c r="O43" s="176"/>
      <c r="P43" s="176"/>
    </row>
    <row r="44" spans="1:16" x14ac:dyDescent="0.15">
      <c r="A44" s="176" t="s">
        <v>67</v>
      </c>
      <c r="B44" s="176">
        <f>'実質公債費比率（分子）の構造'!K$50</f>
        <v>436</v>
      </c>
      <c r="C44" s="176"/>
      <c r="D44" s="176"/>
      <c r="E44" s="176">
        <f>'実質公債費比率（分子）の構造'!L$50</f>
        <v>435</v>
      </c>
      <c r="F44" s="176"/>
      <c r="G44" s="176"/>
      <c r="H44" s="176">
        <f>'実質公債費比率（分子）の構造'!M$50</f>
        <v>379</v>
      </c>
      <c r="I44" s="176"/>
      <c r="J44" s="176"/>
      <c r="K44" s="176">
        <f>'実質公債費比率（分子）の構造'!N$50</f>
        <v>537</v>
      </c>
      <c r="L44" s="176"/>
      <c r="M44" s="176"/>
      <c r="N44" s="176">
        <f>'実質公債費比率（分子）の構造'!O$50</f>
        <v>434</v>
      </c>
      <c r="O44" s="176"/>
      <c r="P44" s="176"/>
    </row>
    <row r="45" spans="1:16" x14ac:dyDescent="0.15">
      <c r="A45" s="176" t="s">
        <v>68</v>
      </c>
      <c r="B45" s="176">
        <f>'実質公債費比率（分子）の構造'!K$49</f>
        <v>14</v>
      </c>
      <c r="C45" s="176"/>
      <c r="D45" s="176"/>
      <c r="E45" s="176">
        <f>'実質公債費比率（分子）の構造'!L$49</f>
        <v>11</v>
      </c>
      <c r="F45" s="176"/>
      <c r="G45" s="176"/>
      <c r="H45" s="176">
        <f>'実質公債費比率（分子）の構造'!M$49</f>
        <v>10</v>
      </c>
      <c r="I45" s="176"/>
      <c r="J45" s="176"/>
      <c r="K45" s="176">
        <f>'実質公債費比率（分子）の構造'!N$49</f>
        <v>4</v>
      </c>
      <c r="L45" s="176"/>
      <c r="M45" s="176"/>
      <c r="N45" s="176">
        <f>'実質公債費比率（分子）の構造'!O$49</f>
        <v>2</v>
      </c>
      <c r="O45" s="176"/>
      <c r="P45" s="176"/>
    </row>
    <row r="46" spans="1:16" x14ac:dyDescent="0.15">
      <c r="A46" s="176" t="s">
        <v>69</v>
      </c>
      <c r="B46" s="176">
        <f>'実質公債費比率（分子）の構造'!K$48</f>
        <v>1406</v>
      </c>
      <c r="C46" s="176"/>
      <c r="D46" s="176"/>
      <c r="E46" s="176">
        <f>'実質公債費比率（分子）の構造'!L$48</f>
        <v>1402</v>
      </c>
      <c r="F46" s="176"/>
      <c r="G46" s="176"/>
      <c r="H46" s="176">
        <f>'実質公債費比率（分子）の構造'!M$48</f>
        <v>1382</v>
      </c>
      <c r="I46" s="176"/>
      <c r="J46" s="176"/>
      <c r="K46" s="176">
        <f>'実質公債費比率（分子）の構造'!N$48</f>
        <v>1161</v>
      </c>
      <c r="L46" s="176"/>
      <c r="M46" s="176"/>
      <c r="N46" s="176">
        <f>'実質公債費比率（分子）の構造'!O$48</f>
        <v>1255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6598</v>
      </c>
      <c r="C49" s="176"/>
      <c r="D49" s="176"/>
      <c r="E49" s="176">
        <f>'実質公債費比率（分子）の構造'!L$45</f>
        <v>6477</v>
      </c>
      <c r="F49" s="176"/>
      <c r="G49" s="176"/>
      <c r="H49" s="176">
        <f>'実質公債費比率（分子）の構造'!M$45</f>
        <v>6513</v>
      </c>
      <c r="I49" s="176"/>
      <c r="J49" s="176"/>
      <c r="K49" s="176">
        <f>'実質公債費比率（分子）の構造'!N$45</f>
        <v>6806</v>
      </c>
      <c r="L49" s="176"/>
      <c r="M49" s="176"/>
      <c r="N49" s="176">
        <f>'実質公債費比率（分子）の構造'!O$45</f>
        <v>6871</v>
      </c>
      <c r="O49" s="176"/>
      <c r="P49" s="176"/>
    </row>
    <row r="50" spans="1:16" x14ac:dyDescent="0.15">
      <c r="A50" s="176" t="s">
        <v>73</v>
      </c>
      <c r="B50" s="176" t="e">
        <f>NA()</f>
        <v>#N/A</v>
      </c>
      <c r="C50" s="176">
        <f>IF(ISNUMBER('実質公債費比率（分子）の構造'!K$53),'実質公債費比率（分子）の構造'!K$53,NA())</f>
        <v>1345</v>
      </c>
      <c r="D50" s="176" t="e">
        <f>NA()</f>
        <v>#N/A</v>
      </c>
      <c r="E50" s="176" t="e">
        <f>NA()</f>
        <v>#N/A</v>
      </c>
      <c r="F50" s="176">
        <f>IF(ISNUMBER('実質公債費比率（分子）の構造'!L$53),'実質公債費比率（分子）の構造'!L$53,NA())</f>
        <v>1481</v>
      </c>
      <c r="G50" s="176" t="e">
        <f>NA()</f>
        <v>#N/A</v>
      </c>
      <c r="H50" s="176" t="e">
        <f>NA()</f>
        <v>#N/A</v>
      </c>
      <c r="I50" s="176">
        <f>IF(ISNUMBER('実質公債費比率（分子）の構造'!M$53),'実質公債費比率（分子）の構造'!M$53,NA())</f>
        <v>1657</v>
      </c>
      <c r="J50" s="176" t="e">
        <f>NA()</f>
        <v>#N/A</v>
      </c>
      <c r="K50" s="176" t="e">
        <f>NA()</f>
        <v>#N/A</v>
      </c>
      <c r="L50" s="176">
        <f>IF(ISNUMBER('実質公債費比率（分子）の構造'!N$53),'実質公債費比率（分子）の構造'!N$53,NA())</f>
        <v>2019</v>
      </c>
      <c r="M50" s="176" t="e">
        <f>NA()</f>
        <v>#N/A</v>
      </c>
      <c r="N50" s="176" t="e">
        <f>NA()</f>
        <v>#N/A</v>
      </c>
      <c r="O50" s="176">
        <f>IF(ISNUMBER('実質公債費比率（分子）の構造'!O$53),'実質公債費比率（分子）の構造'!O$53,NA())</f>
        <v>2192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58309</v>
      </c>
      <c r="E56" s="175"/>
      <c r="F56" s="175"/>
      <c r="G56" s="175">
        <f>'将来負担比率（分子）の構造'!J$52</f>
        <v>58215</v>
      </c>
      <c r="H56" s="175"/>
      <c r="I56" s="175"/>
      <c r="J56" s="175">
        <f>'将来負担比率（分子）の構造'!K$52</f>
        <v>57750</v>
      </c>
      <c r="K56" s="175"/>
      <c r="L56" s="175"/>
      <c r="M56" s="175">
        <f>'将来負担比率（分子）の構造'!L$52</f>
        <v>57849</v>
      </c>
      <c r="N56" s="175"/>
      <c r="O56" s="175"/>
      <c r="P56" s="175">
        <f>'将来負担比率（分子）の構造'!M$52</f>
        <v>56638</v>
      </c>
    </row>
    <row r="57" spans="1:16" x14ac:dyDescent="0.15">
      <c r="A57" s="175" t="s">
        <v>44</v>
      </c>
      <c r="B57" s="175"/>
      <c r="C57" s="175"/>
      <c r="D57" s="175">
        <f>'将来負担比率（分子）の構造'!I$51</f>
        <v>18769</v>
      </c>
      <c r="E57" s="175"/>
      <c r="F57" s="175"/>
      <c r="G57" s="175">
        <f>'将来負担比率（分子）の構造'!J$51</f>
        <v>17461</v>
      </c>
      <c r="H57" s="175"/>
      <c r="I57" s="175"/>
      <c r="J57" s="175">
        <f>'将来負担比率（分子）の構造'!K$51</f>
        <v>15215</v>
      </c>
      <c r="K57" s="175"/>
      <c r="L57" s="175"/>
      <c r="M57" s="175">
        <f>'将来負担比率（分子）の構造'!L$51</f>
        <v>14074</v>
      </c>
      <c r="N57" s="175"/>
      <c r="O57" s="175"/>
      <c r="P57" s="175">
        <f>'将来負担比率（分子）の構造'!M$51</f>
        <v>11865</v>
      </c>
    </row>
    <row r="58" spans="1:16" x14ac:dyDescent="0.15">
      <c r="A58" s="175" t="s">
        <v>43</v>
      </c>
      <c r="B58" s="175"/>
      <c r="C58" s="175"/>
      <c r="D58" s="175">
        <f>'将来負担比率（分子）の構造'!I$50</f>
        <v>13064</v>
      </c>
      <c r="E58" s="175"/>
      <c r="F58" s="175"/>
      <c r="G58" s="175">
        <f>'将来負担比率（分子）の構造'!J$50</f>
        <v>13330</v>
      </c>
      <c r="H58" s="175"/>
      <c r="I58" s="175"/>
      <c r="J58" s="175">
        <f>'将来負担比率（分子）の構造'!K$50</f>
        <v>14186</v>
      </c>
      <c r="K58" s="175"/>
      <c r="L58" s="175"/>
      <c r="M58" s="175">
        <f>'将来負担比率（分子）の構造'!L$50</f>
        <v>16203</v>
      </c>
      <c r="N58" s="175"/>
      <c r="O58" s="175"/>
      <c r="P58" s="175">
        <f>'将来負担比率（分子）の構造'!M$50</f>
        <v>20555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2092</v>
      </c>
      <c r="C61" s="175"/>
      <c r="D61" s="175"/>
      <c r="E61" s="175">
        <f>'将来負担比率（分子）の構造'!J$46</f>
        <v>2103</v>
      </c>
      <c r="F61" s="175"/>
      <c r="G61" s="175"/>
      <c r="H61" s="175">
        <f>'将来負担比率（分子）の構造'!K$46</f>
        <v>2079</v>
      </c>
      <c r="I61" s="175"/>
      <c r="J61" s="175"/>
      <c r="K61" s="175">
        <f>'将来負担比率（分子）の構造'!L$46</f>
        <v>2227</v>
      </c>
      <c r="L61" s="175"/>
      <c r="M61" s="175"/>
      <c r="N61" s="175">
        <f>'将来負担比率（分子）の構造'!M$46</f>
        <v>1899</v>
      </c>
      <c r="O61" s="175"/>
      <c r="P61" s="175"/>
    </row>
    <row r="62" spans="1:16" x14ac:dyDescent="0.15">
      <c r="A62" s="175" t="s">
        <v>37</v>
      </c>
      <c r="B62" s="175">
        <f>'将来負担比率（分子）の構造'!I$45</f>
        <v>6287</v>
      </c>
      <c r="C62" s="175"/>
      <c r="D62" s="175"/>
      <c r="E62" s="175">
        <f>'将来負担比率（分子）の構造'!J$45</f>
        <v>6059</v>
      </c>
      <c r="F62" s="175"/>
      <c r="G62" s="175"/>
      <c r="H62" s="175">
        <f>'将来負担比率（分子）の構造'!K$45</f>
        <v>5826</v>
      </c>
      <c r="I62" s="175"/>
      <c r="J62" s="175"/>
      <c r="K62" s="175">
        <f>'将来負担比率（分子）の構造'!L$45</f>
        <v>5691</v>
      </c>
      <c r="L62" s="175"/>
      <c r="M62" s="175"/>
      <c r="N62" s="175">
        <f>'将来負担比率（分子）の構造'!M$45</f>
        <v>5476</v>
      </c>
      <c r="O62" s="175"/>
      <c r="P62" s="175"/>
    </row>
    <row r="63" spans="1:16" x14ac:dyDescent="0.15">
      <c r="A63" s="175" t="s">
        <v>36</v>
      </c>
      <c r="B63" s="175">
        <f>'将来負担比率（分子）の構造'!I$44</f>
        <v>36</v>
      </c>
      <c r="C63" s="175"/>
      <c r="D63" s="175"/>
      <c r="E63" s="175">
        <f>'将来負担比率（分子）の構造'!J$44</f>
        <v>25</v>
      </c>
      <c r="F63" s="175"/>
      <c r="G63" s="175"/>
      <c r="H63" s="175">
        <f>'将来負担比率（分子）の構造'!K$44</f>
        <v>15</v>
      </c>
      <c r="I63" s="175"/>
      <c r="J63" s="175"/>
      <c r="K63" s="175">
        <f>'将来負担比率（分子）の構造'!L$44</f>
        <v>12</v>
      </c>
      <c r="L63" s="175"/>
      <c r="M63" s="175"/>
      <c r="N63" s="175">
        <f>'将来負担比率（分子）の構造'!M$44</f>
        <v>9</v>
      </c>
      <c r="O63" s="175"/>
      <c r="P63" s="175"/>
    </row>
    <row r="64" spans="1:16" x14ac:dyDescent="0.15">
      <c r="A64" s="175" t="s">
        <v>35</v>
      </c>
      <c r="B64" s="175">
        <f>'将来負担比率（分子）の構造'!I$43</f>
        <v>14278</v>
      </c>
      <c r="C64" s="175"/>
      <c r="D64" s="175"/>
      <c r="E64" s="175">
        <f>'将来負担比率（分子）の構造'!J$43</f>
        <v>12861</v>
      </c>
      <c r="F64" s="175"/>
      <c r="G64" s="175"/>
      <c r="H64" s="175">
        <f>'将来負担比率（分子）の構造'!K$43</f>
        <v>11361</v>
      </c>
      <c r="I64" s="175"/>
      <c r="J64" s="175"/>
      <c r="K64" s="175">
        <f>'将来負担比率（分子）の構造'!L$43</f>
        <v>10012</v>
      </c>
      <c r="L64" s="175"/>
      <c r="M64" s="175"/>
      <c r="N64" s="175">
        <f>'将来負担比率（分子）の構造'!M$43</f>
        <v>9226</v>
      </c>
      <c r="O64" s="175"/>
      <c r="P64" s="175"/>
    </row>
    <row r="65" spans="1:16" x14ac:dyDescent="0.15">
      <c r="A65" s="175" t="s">
        <v>34</v>
      </c>
      <c r="B65" s="175">
        <f>'将来負担比率（分子）の構造'!I$42</f>
        <v>3232</v>
      </c>
      <c r="C65" s="175"/>
      <c r="D65" s="175"/>
      <c r="E65" s="175">
        <f>'将来負担比率（分子）の構造'!J$42</f>
        <v>3169</v>
      </c>
      <c r="F65" s="175"/>
      <c r="G65" s="175"/>
      <c r="H65" s="175">
        <f>'将来負担比率（分子）の構造'!K$42</f>
        <v>2932</v>
      </c>
      <c r="I65" s="175"/>
      <c r="J65" s="175"/>
      <c r="K65" s="175">
        <f>'将来負担比率（分子）の構造'!L$42</f>
        <v>2900</v>
      </c>
      <c r="L65" s="175"/>
      <c r="M65" s="175"/>
      <c r="N65" s="175">
        <f>'将来負担比率（分子）の構造'!M$42</f>
        <v>2654</v>
      </c>
      <c r="O65" s="175"/>
      <c r="P65" s="175"/>
    </row>
    <row r="66" spans="1:16" x14ac:dyDescent="0.15">
      <c r="A66" s="175" t="s">
        <v>33</v>
      </c>
      <c r="B66" s="175">
        <f>'将来負担比率（分子）の構造'!I$41</f>
        <v>72866</v>
      </c>
      <c r="C66" s="175"/>
      <c r="D66" s="175"/>
      <c r="E66" s="175">
        <f>'将来負担比率（分子）の構造'!J$41</f>
        <v>73644</v>
      </c>
      <c r="F66" s="175"/>
      <c r="G66" s="175"/>
      <c r="H66" s="175">
        <f>'将来負担比率（分子）の構造'!K$41</f>
        <v>72599</v>
      </c>
      <c r="I66" s="175"/>
      <c r="J66" s="175"/>
      <c r="K66" s="175">
        <f>'将来負担比率（分子）の構造'!L$41</f>
        <v>72364</v>
      </c>
      <c r="L66" s="175"/>
      <c r="M66" s="175"/>
      <c r="N66" s="175">
        <f>'将来負担比率（分子）の構造'!M$41</f>
        <v>71007</v>
      </c>
      <c r="O66" s="175"/>
      <c r="P66" s="175"/>
    </row>
    <row r="67" spans="1:16" x14ac:dyDescent="0.15">
      <c r="A67" s="175" t="s">
        <v>77</v>
      </c>
      <c r="B67" s="175" t="e">
        <f>NA()</f>
        <v>#N/A</v>
      </c>
      <c r="C67" s="175">
        <f>IF(ISNUMBER('将来負担比率（分子）の構造'!I$53), IF('将来負担比率（分子）の構造'!I$53 &lt; 0, 0, '将来負担比率（分子）の構造'!I$53), NA())</f>
        <v>8649</v>
      </c>
      <c r="D67" s="175" t="e">
        <f>NA()</f>
        <v>#N/A</v>
      </c>
      <c r="E67" s="175" t="e">
        <f>NA()</f>
        <v>#N/A</v>
      </c>
      <c r="F67" s="175">
        <f>IF(ISNUMBER('将来負担比率（分子）の構造'!J$53), IF('将来負担比率（分子）の構造'!J$53 &lt; 0, 0, '将来負担比率（分子）の構造'!J$53), NA())</f>
        <v>8855</v>
      </c>
      <c r="G67" s="175" t="e">
        <f>NA()</f>
        <v>#N/A</v>
      </c>
      <c r="H67" s="175" t="e">
        <f>NA()</f>
        <v>#N/A</v>
      </c>
      <c r="I67" s="175">
        <f>IF(ISNUMBER('将来負担比率（分子）の構造'!K$53), IF('将来負担比率（分子）の構造'!K$53 &lt; 0, 0, '将来負担比率（分子）の構造'!K$53), NA())</f>
        <v>7661</v>
      </c>
      <c r="J67" s="175" t="e">
        <f>NA()</f>
        <v>#N/A</v>
      </c>
      <c r="K67" s="175" t="e">
        <f>NA()</f>
        <v>#N/A</v>
      </c>
      <c r="L67" s="175">
        <f>IF(ISNUMBER('将来負担比率（分子）の構造'!L$53), IF('将来負担比率（分子）の構造'!L$53 &lt; 0, 0, '将来負担比率（分子）の構造'!L$53), NA())</f>
        <v>5079</v>
      </c>
      <c r="M67" s="175" t="e">
        <f>NA()</f>
        <v>#N/A</v>
      </c>
      <c r="N67" s="175" t="e">
        <f>NA()</f>
        <v>#N/A</v>
      </c>
      <c r="O67" s="175">
        <f>IF(ISNUMBER('将来負担比率（分子）の構造'!M$53), IF('将来負担比率（分子）の構造'!M$53 &lt; 0, 0, '将来負担比率（分子）の構造'!M$53), NA())</f>
        <v>1214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5660</v>
      </c>
      <c r="C72" s="179">
        <f>基金残高に係る経年分析!G55</f>
        <v>6418</v>
      </c>
      <c r="D72" s="179">
        <f>基金残高に係る経年分析!H55</f>
        <v>7612</v>
      </c>
    </row>
    <row r="73" spans="1:16" x14ac:dyDescent="0.15">
      <c r="A73" s="178" t="s">
        <v>80</v>
      </c>
      <c r="B73" s="179">
        <f>基金残高に係る経年分析!F56</f>
        <v>246</v>
      </c>
      <c r="C73" s="179">
        <f>基金残高に係る経年分析!G56</f>
        <v>246</v>
      </c>
      <c r="D73" s="179">
        <f>基金残高に係る経年分析!H56</f>
        <v>446</v>
      </c>
    </row>
    <row r="74" spans="1:16" x14ac:dyDescent="0.15">
      <c r="A74" s="178" t="s">
        <v>81</v>
      </c>
      <c r="B74" s="179">
        <f>基金残高に係る経年分析!F57</f>
        <v>4863</v>
      </c>
      <c r="C74" s="179">
        <f>基金残高に係る経年分析!G57</f>
        <v>6160</v>
      </c>
      <c r="D74" s="179">
        <f>基金残高に係る経年分析!H57</f>
        <v>8750</v>
      </c>
    </row>
  </sheetData>
  <sheetProtection algorithmName="SHA-512" hashValue="/xz7Hp+kzklMNFo2nt0LZnkoX5u21UK8RClkIde/mnHvKU6IMgodYu3RFAjbrQNmQYKEH7UYiHn9EZhg1NE74g==" saltValue="Sajn/a0wXYgoBLzjVHNI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222</v>
      </c>
      <c r="DI1" s="603"/>
      <c r="DJ1" s="603"/>
      <c r="DK1" s="603"/>
      <c r="DL1" s="603"/>
      <c r="DM1" s="603"/>
      <c r="DN1" s="604"/>
      <c r="DO1" s="214"/>
      <c r="DP1" s="602" t="s">
        <v>223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228</v>
      </c>
      <c r="S4" s="606"/>
      <c r="T4" s="606"/>
      <c r="U4" s="606"/>
      <c r="V4" s="606"/>
      <c r="W4" s="606"/>
      <c r="X4" s="606"/>
      <c r="Y4" s="607"/>
      <c r="Z4" s="605" t="s">
        <v>229</v>
      </c>
      <c r="AA4" s="606"/>
      <c r="AB4" s="606"/>
      <c r="AC4" s="607"/>
      <c r="AD4" s="605" t="s">
        <v>230</v>
      </c>
      <c r="AE4" s="606"/>
      <c r="AF4" s="606"/>
      <c r="AG4" s="606"/>
      <c r="AH4" s="606"/>
      <c r="AI4" s="606"/>
      <c r="AJ4" s="606"/>
      <c r="AK4" s="607"/>
      <c r="AL4" s="605" t="s">
        <v>229</v>
      </c>
      <c r="AM4" s="606"/>
      <c r="AN4" s="606"/>
      <c r="AO4" s="607"/>
      <c r="AP4" s="608" t="s">
        <v>231</v>
      </c>
      <c r="AQ4" s="608"/>
      <c r="AR4" s="608"/>
      <c r="AS4" s="608"/>
      <c r="AT4" s="608"/>
      <c r="AU4" s="608"/>
      <c r="AV4" s="608"/>
      <c r="AW4" s="608"/>
      <c r="AX4" s="608"/>
      <c r="AY4" s="608"/>
      <c r="AZ4" s="608"/>
      <c r="BA4" s="608"/>
      <c r="BB4" s="608"/>
      <c r="BC4" s="608"/>
      <c r="BD4" s="608"/>
      <c r="BE4" s="608"/>
      <c r="BF4" s="608"/>
      <c r="BG4" s="608" t="s">
        <v>232</v>
      </c>
      <c r="BH4" s="608"/>
      <c r="BI4" s="608"/>
      <c r="BJ4" s="608"/>
      <c r="BK4" s="608"/>
      <c r="BL4" s="608"/>
      <c r="BM4" s="608"/>
      <c r="BN4" s="608"/>
      <c r="BO4" s="608" t="s">
        <v>229</v>
      </c>
      <c r="BP4" s="608"/>
      <c r="BQ4" s="608"/>
      <c r="BR4" s="608"/>
      <c r="BS4" s="608" t="s">
        <v>233</v>
      </c>
      <c r="BT4" s="608"/>
      <c r="BU4" s="608"/>
      <c r="BV4" s="608"/>
      <c r="BW4" s="608"/>
      <c r="BX4" s="608"/>
      <c r="BY4" s="608"/>
      <c r="BZ4" s="608"/>
      <c r="CA4" s="608"/>
      <c r="CB4" s="608"/>
      <c r="CD4" s="605" t="s">
        <v>234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235</v>
      </c>
      <c r="C5" s="610"/>
      <c r="D5" s="610"/>
      <c r="E5" s="610"/>
      <c r="F5" s="610"/>
      <c r="G5" s="610"/>
      <c r="H5" s="610"/>
      <c r="I5" s="610"/>
      <c r="J5" s="610"/>
      <c r="K5" s="610"/>
      <c r="L5" s="610"/>
      <c r="M5" s="610"/>
      <c r="N5" s="610"/>
      <c r="O5" s="610"/>
      <c r="P5" s="610"/>
      <c r="Q5" s="611"/>
      <c r="R5" s="612">
        <v>36471672</v>
      </c>
      <c r="S5" s="613"/>
      <c r="T5" s="613"/>
      <c r="U5" s="613"/>
      <c r="V5" s="613"/>
      <c r="W5" s="613"/>
      <c r="X5" s="613"/>
      <c r="Y5" s="614"/>
      <c r="Z5" s="615">
        <v>40.1</v>
      </c>
      <c r="AA5" s="615"/>
      <c r="AB5" s="615"/>
      <c r="AC5" s="615"/>
      <c r="AD5" s="616">
        <v>33265205</v>
      </c>
      <c r="AE5" s="616"/>
      <c r="AF5" s="616"/>
      <c r="AG5" s="616"/>
      <c r="AH5" s="616"/>
      <c r="AI5" s="616"/>
      <c r="AJ5" s="616"/>
      <c r="AK5" s="616"/>
      <c r="AL5" s="617">
        <v>70.599999999999994</v>
      </c>
      <c r="AM5" s="618"/>
      <c r="AN5" s="618"/>
      <c r="AO5" s="619"/>
      <c r="AP5" s="609" t="s">
        <v>236</v>
      </c>
      <c r="AQ5" s="610"/>
      <c r="AR5" s="610"/>
      <c r="AS5" s="610"/>
      <c r="AT5" s="610"/>
      <c r="AU5" s="610"/>
      <c r="AV5" s="610"/>
      <c r="AW5" s="610"/>
      <c r="AX5" s="610"/>
      <c r="AY5" s="610"/>
      <c r="AZ5" s="610"/>
      <c r="BA5" s="610"/>
      <c r="BB5" s="610"/>
      <c r="BC5" s="610"/>
      <c r="BD5" s="610"/>
      <c r="BE5" s="610"/>
      <c r="BF5" s="611"/>
      <c r="BG5" s="623">
        <v>33248872</v>
      </c>
      <c r="BH5" s="624"/>
      <c r="BI5" s="624"/>
      <c r="BJ5" s="624"/>
      <c r="BK5" s="624"/>
      <c r="BL5" s="624"/>
      <c r="BM5" s="624"/>
      <c r="BN5" s="625"/>
      <c r="BO5" s="626">
        <v>91.2</v>
      </c>
      <c r="BP5" s="626"/>
      <c r="BQ5" s="626"/>
      <c r="BR5" s="626"/>
      <c r="BS5" s="627">
        <v>207565</v>
      </c>
      <c r="BT5" s="627"/>
      <c r="BU5" s="627"/>
      <c r="BV5" s="627"/>
      <c r="BW5" s="627"/>
      <c r="BX5" s="627"/>
      <c r="BY5" s="627"/>
      <c r="BZ5" s="627"/>
      <c r="CA5" s="627"/>
      <c r="CB5" s="631"/>
      <c r="CD5" s="605" t="s">
        <v>231</v>
      </c>
      <c r="CE5" s="606"/>
      <c r="CF5" s="606"/>
      <c r="CG5" s="606"/>
      <c r="CH5" s="606"/>
      <c r="CI5" s="606"/>
      <c r="CJ5" s="606"/>
      <c r="CK5" s="606"/>
      <c r="CL5" s="606"/>
      <c r="CM5" s="606"/>
      <c r="CN5" s="606"/>
      <c r="CO5" s="606"/>
      <c r="CP5" s="606"/>
      <c r="CQ5" s="607"/>
      <c r="CR5" s="605" t="s">
        <v>237</v>
      </c>
      <c r="CS5" s="606"/>
      <c r="CT5" s="606"/>
      <c r="CU5" s="606"/>
      <c r="CV5" s="606"/>
      <c r="CW5" s="606"/>
      <c r="CX5" s="606"/>
      <c r="CY5" s="607"/>
      <c r="CZ5" s="605" t="s">
        <v>229</v>
      </c>
      <c r="DA5" s="606"/>
      <c r="DB5" s="606"/>
      <c r="DC5" s="607"/>
      <c r="DD5" s="605" t="s">
        <v>238</v>
      </c>
      <c r="DE5" s="606"/>
      <c r="DF5" s="606"/>
      <c r="DG5" s="606"/>
      <c r="DH5" s="606"/>
      <c r="DI5" s="606"/>
      <c r="DJ5" s="606"/>
      <c r="DK5" s="606"/>
      <c r="DL5" s="606"/>
      <c r="DM5" s="606"/>
      <c r="DN5" s="606"/>
      <c r="DO5" s="606"/>
      <c r="DP5" s="607"/>
      <c r="DQ5" s="605" t="s">
        <v>239</v>
      </c>
      <c r="DR5" s="606"/>
      <c r="DS5" s="606"/>
      <c r="DT5" s="606"/>
      <c r="DU5" s="606"/>
      <c r="DV5" s="606"/>
      <c r="DW5" s="606"/>
      <c r="DX5" s="606"/>
      <c r="DY5" s="606"/>
      <c r="DZ5" s="606"/>
      <c r="EA5" s="606"/>
      <c r="EB5" s="606"/>
      <c r="EC5" s="607"/>
    </row>
    <row r="6" spans="2:143" ht="11.25" customHeight="1" x14ac:dyDescent="0.15">
      <c r="B6" s="620" t="s">
        <v>240</v>
      </c>
      <c r="C6" s="621"/>
      <c r="D6" s="621"/>
      <c r="E6" s="621"/>
      <c r="F6" s="621"/>
      <c r="G6" s="621"/>
      <c r="H6" s="621"/>
      <c r="I6" s="621"/>
      <c r="J6" s="621"/>
      <c r="K6" s="621"/>
      <c r="L6" s="621"/>
      <c r="M6" s="621"/>
      <c r="N6" s="621"/>
      <c r="O6" s="621"/>
      <c r="P6" s="621"/>
      <c r="Q6" s="622"/>
      <c r="R6" s="623">
        <v>421511</v>
      </c>
      <c r="S6" s="624"/>
      <c r="T6" s="624"/>
      <c r="U6" s="624"/>
      <c r="V6" s="624"/>
      <c r="W6" s="624"/>
      <c r="X6" s="624"/>
      <c r="Y6" s="625"/>
      <c r="Z6" s="626">
        <v>0.5</v>
      </c>
      <c r="AA6" s="626"/>
      <c r="AB6" s="626"/>
      <c r="AC6" s="626"/>
      <c r="AD6" s="627">
        <v>421511</v>
      </c>
      <c r="AE6" s="627"/>
      <c r="AF6" s="627"/>
      <c r="AG6" s="627"/>
      <c r="AH6" s="627"/>
      <c r="AI6" s="627"/>
      <c r="AJ6" s="627"/>
      <c r="AK6" s="627"/>
      <c r="AL6" s="628">
        <v>0.9</v>
      </c>
      <c r="AM6" s="629"/>
      <c r="AN6" s="629"/>
      <c r="AO6" s="630"/>
      <c r="AP6" s="620" t="s">
        <v>241</v>
      </c>
      <c r="AQ6" s="621"/>
      <c r="AR6" s="621"/>
      <c r="AS6" s="621"/>
      <c r="AT6" s="621"/>
      <c r="AU6" s="621"/>
      <c r="AV6" s="621"/>
      <c r="AW6" s="621"/>
      <c r="AX6" s="621"/>
      <c r="AY6" s="621"/>
      <c r="AZ6" s="621"/>
      <c r="BA6" s="621"/>
      <c r="BB6" s="621"/>
      <c r="BC6" s="621"/>
      <c r="BD6" s="621"/>
      <c r="BE6" s="621"/>
      <c r="BF6" s="622"/>
      <c r="BG6" s="623">
        <v>33248872</v>
      </c>
      <c r="BH6" s="624"/>
      <c r="BI6" s="624"/>
      <c r="BJ6" s="624"/>
      <c r="BK6" s="624"/>
      <c r="BL6" s="624"/>
      <c r="BM6" s="624"/>
      <c r="BN6" s="625"/>
      <c r="BO6" s="626">
        <v>91.2</v>
      </c>
      <c r="BP6" s="626"/>
      <c r="BQ6" s="626"/>
      <c r="BR6" s="626"/>
      <c r="BS6" s="627">
        <v>207565</v>
      </c>
      <c r="BT6" s="627"/>
      <c r="BU6" s="627"/>
      <c r="BV6" s="627"/>
      <c r="BW6" s="627"/>
      <c r="BX6" s="627"/>
      <c r="BY6" s="627"/>
      <c r="BZ6" s="627"/>
      <c r="CA6" s="627"/>
      <c r="CB6" s="631"/>
      <c r="CD6" s="609" t="s">
        <v>242</v>
      </c>
      <c r="CE6" s="610"/>
      <c r="CF6" s="610"/>
      <c r="CG6" s="610"/>
      <c r="CH6" s="610"/>
      <c r="CI6" s="610"/>
      <c r="CJ6" s="610"/>
      <c r="CK6" s="610"/>
      <c r="CL6" s="610"/>
      <c r="CM6" s="610"/>
      <c r="CN6" s="610"/>
      <c r="CO6" s="610"/>
      <c r="CP6" s="610"/>
      <c r="CQ6" s="611"/>
      <c r="CR6" s="623">
        <v>427429</v>
      </c>
      <c r="CS6" s="624"/>
      <c r="CT6" s="624"/>
      <c r="CU6" s="624"/>
      <c r="CV6" s="624"/>
      <c r="CW6" s="624"/>
      <c r="CX6" s="624"/>
      <c r="CY6" s="625"/>
      <c r="CZ6" s="617">
        <v>0.5</v>
      </c>
      <c r="DA6" s="618"/>
      <c r="DB6" s="618"/>
      <c r="DC6" s="634"/>
      <c r="DD6" s="632" t="s">
        <v>243</v>
      </c>
      <c r="DE6" s="624"/>
      <c r="DF6" s="624"/>
      <c r="DG6" s="624"/>
      <c r="DH6" s="624"/>
      <c r="DI6" s="624"/>
      <c r="DJ6" s="624"/>
      <c r="DK6" s="624"/>
      <c r="DL6" s="624"/>
      <c r="DM6" s="624"/>
      <c r="DN6" s="624"/>
      <c r="DO6" s="624"/>
      <c r="DP6" s="625"/>
      <c r="DQ6" s="632">
        <v>427364</v>
      </c>
      <c r="DR6" s="624"/>
      <c r="DS6" s="624"/>
      <c r="DT6" s="624"/>
      <c r="DU6" s="624"/>
      <c r="DV6" s="624"/>
      <c r="DW6" s="624"/>
      <c r="DX6" s="624"/>
      <c r="DY6" s="624"/>
      <c r="DZ6" s="624"/>
      <c r="EA6" s="624"/>
      <c r="EB6" s="624"/>
      <c r="EC6" s="633"/>
    </row>
    <row r="7" spans="2:143" ht="11.25" customHeight="1" x14ac:dyDescent="0.15">
      <c r="B7" s="620" t="s">
        <v>244</v>
      </c>
      <c r="C7" s="621"/>
      <c r="D7" s="621"/>
      <c r="E7" s="621"/>
      <c r="F7" s="621"/>
      <c r="G7" s="621"/>
      <c r="H7" s="621"/>
      <c r="I7" s="621"/>
      <c r="J7" s="621"/>
      <c r="K7" s="621"/>
      <c r="L7" s="621"/>
      <c r="M7" s="621"/>
      <c r="N7" s="621"/>
      <c r="O7" s="621"/>
      <c r="P7" s="621"/>
      <c r="Q7" s="622"/>
      <c r="R7" s="623">
        <v>25883</v>
      </c>
      <c r="S7" s="624"/>
      <c r="T7" s="624"/>
      <c r="U7" s="624"/>
      <c r="V7" s="624"/>
      <c r="W7" s="624"/>
      <c r="X7" s="624"/>
      <c r="Y7" s="625"/>
      <c r="Z7" s="626">
        <v>0</v>
      </c>
      <c r="AA7" s="626"/>
      <c r="AB7" s="626"/>
      <c r="AC7" s="626"/>
      <c r="AD7" s="627">
        <v>25883</v>
      </c>
      <c r="AE7" s="627"/>
      <c r="AF7" s="627"/>
      <c r="AG7" s="627"/>
      <c r="AH7" s="627"/>
      <c r="AI7" s="627"/>
      <c r="AJ7" s="627"/>
      <c r="AK7" s="627"/>
      <c r="AL7" s="628">
        <v>0.1</v>
      </c>
      <c r="AM7" s="629"/>
      <c r="AN7" s="629"/>
      <c r="AO7" s="630"/>
      <c r="AP7" s="620" t="s">
        <v>245</v>
      </c>
      <c r="AQ7" s="621"/>
      <c r="AR7" s="621"/>
      <c r="AS7" s="621"/>
      <c r="AT7" s="621"/>
      <c r="AU7" s="621"/>
      <c r="AV7" s="621"/>
      <c r="AW7" s="621"/>
      <c r="AX7" s="621"/>
      <c r="AY7" s="621"/>
      <c r="AZ7" s="621"/>
      <c r="BA7" s="621"/>
      <c r="BB7" s="621"/>
      <c r="BC7" s="621"/>
      <c r="BD7" s="621"/>
      <c r="BE7" s="621"/>
      <c r="BF7" s="622"/>
      <c r="BG7" s="623">
        <v>18341144</v>
      </c>
      <c r="BH7" s="624"/>
      <c r="BI7" s="624"/>
      <c r="BJ7" s="624"/>
      <c r="BK7" s="624"/>
      <c r="BL7" s="624"/>
      <c r="BM7" s="624"/>
      <c r="BN7" s="625"/>
      <c r="BO7" s="626">
        <v>50.3</v>
      </c>
      <c r="BP7" s="626"/>
      <c r="BQ7" s="626"/>
      <c r="BR7" s="626"/>
      <c r="BS7" s="627">
        <v>207565</v>
      </c>
      <c r="BT7" s="627"/>
      <c r="BU7" s="627"/>
      <c r="BV7" s="627"/>
      <c r="BW7" s="627"/>
      <c r="BX7" s="627"/>
      <c r="BY7" s="627"/>
      <c r="BZ7" s="627"/>
      <c r="CA7" s="627"/>
      <c r="CB7" s="631"/>
      <c r="CD7" s="620" t="s">
        <v>246</v>
      </c>
      <c r="CE7" s="621"/>
      <c r="CF7" s="621"/>
      <c r="CG7" s="621"/>
      <c r="CH7" s="621"/>
      <c r="CI7" s="621"/>
      <c r="CJ7" s="621"/>
      <c r="CK7" s="621"/>
      <c r="CL7" s="621"/>
      <c r="CM7" s="621"/>
      <c r="CN7" s="621"/>
      <c r="CO7" s="621"/>
      <c r="CP7" s="621"/>
      <c r="CQ7" s="622"/>
      <c r="CR7" s="623">
        <v>11136901</v>
      </c>
      <c r="CS7" s="624"/>
      <c r="CT7" s="624"/>
      <c r="CU7" s="624"/>
      <c r="CV7" s="624"/>
      <c r="CW7" s="624"/>
      <c r="CX7" s="624"/>
      <c r="CY7" s="625"/>
      <c r="CZ7" s="626">
        <v>12.4</v>
      </c>
      <c r="DA7" s="626"/>
      <c r="DB7" s="626"/>
      <c r="DC7" s="626"/>
      <c r="DD7" s="632">
        <v>1720310</v>
      </c>
      <c r="DE7" s="624"/>
      <c r="DF7" s="624"/>
      <c r="DG7" s="624"/>
      <c r="DH7" s="624"/>
      <c r="DI7" s="624"/>
      <c r="DJ7" s="624"/>
      <c r="DK7" s="624"/>
      <c r="DL7" s="624"/>
      <c r="DM7" s="624"/>
      <c r="DN7" s="624"/>
      <c r="DO7" s="624"/>
      <c r="DP7" s="625"/>
      <c r="DQ7" s="632">
        <v>8664191</v>
      </c>
      <c r="DR7" s="624"/>
      <c r="DS7" s="624"/>
      <c r="DT7" s="624"/>
      <c r="DU7" s="624"/>
      <c r="DV7" s="624"/>
      <c r="DW7" s="624"/>
      <c r="DX7" s="624"/>
      <c r="DY7" s="624"/>
      <c r="DZ7" s="624"/>
      <c r="EA7" s="624"/>
      <c r="EB7" s="624"/>
      <c r="EC7" s="633"/>
    </row>
    <row r="8" spans="2:143" ht="11.25" customHeight="1" x14ac:dyDescent="0.15">
      <c r="B8" s="620" t="s">
        <v>247</v>
      </c>
      <c r="C8" s="621"/>
      <c r="D8" s="621"/>
      <c r="E8" s="621"/>
      <c r="F8" s="621"/>
      <c r="G8" s="621"/>
      <c r="H8" s="621"/>
      <c r="I8" s="621"/>
      <c r="J8" s="621"/>
      <c r="K8" s="621"/>
      <c r="L8" s="621"/>
      <c r="M8" s="621"/>
      <c r="N8" s="621"/>
      <c r="O8" s="621"/>
      <c r="P8" s="621"/>
      <c r="Q8" s="622"/>
      <c r="R8" s="623">
        <v>383327</v>
      </c>
      <c r="S8" s="624"/>
      <c r="T8" s="624"/>
      <c r="U8" s="624"/>
      <c r="V8" s="624"/>
      <c r="W8" s="624"/>
      <c r="X8" s="624"/>
      <c r="Y8" s="625"/>
      <c r="Z8" s="626">
        <v>0.4</v>
      </c>
      <c r="AA8" s="626"/>
      <c r="AB8" s="626"/>
      <c r="AC8" s="626"/>
      <c r="AD8" s="627">
        <v>383327</v>
      </c>
      <c r="AE8" s="627"/>
      <c r="AF8" s="627"/>
      <c r="AG8" s="627"/>
      <c r="AH8" s="627"/>
      <c r="AI8" s="627"/>
      <c r="AJ8" s="627"/>
      <c r="AK8" s="627"/>
      <c r="AL8" s="628">
        <v>0.8</v>
      </c>
      <c r="AM8" s="629"/>
      <c r="AN8" s="629"/>
      <c r="AO8" s="630"/>
      <c r="AP8" s="620" t="s">
        <v>248</v>
      </c>
      <c r="AQ8" s="621"/>
      <c r="AR8" s="621"/>
      <c r="AS8" s="621"/>
      <c r="AT8" s="621"/>
      <c r="AU8" s="621"/>
      <c r="AV8" s="621"/>
      <c r="AW8" s="621"/>
      <c r="AX8" s="621"/>
      <c r="AY8" s="621"/>
      <c r="AZ8" s="621"/>
      <c r="BA8" s="621"/>
      <c r="BB8" s="621"/>
      <c r="BC8" s="621"/>
      <c r="BD8" s="621"/>
      <c r="BE8" s="621"/>
      <c r="BF8" s="622"/>
      <c r="BG8" s="623">
        <v>393089</v>
      </c>
      <c r="BH8" s="624"/>
      <c r="BI8" s="624"/>
      <c r="BJ8" s="624"/>
      <c r="BK8" s="624"/>
      <c r="BL8" s="624"/>
      <c r="BM8" s="624"/>
      <c r="BN8" s="625"/>
      <c r="BO8" s="626">
        <v>1.1000000000000001</v>
      </c>
      <c r="BP8" s="626"/>
      <c r="BQ8" s="626"/>
      <c r="BR8" s="626"/>
      <c r="BS8" s="627" t="s">
        <v>249</v>
      </c>
      <c r="BT8" s="627"/>
      <c r="BU8" s="627"/>
      <c r="BV8" s="627"/>
      <c r="BW8" s="627"/>
      <c r="BX8" s="627"/>
      <c r="BY8" s="627"/>
      <c r="BZ8" s="627"/>
      <c r="CA8" s="627"/>
      <c r="CB8" s="631"/>
      <c r="CD8" s="620" t="s">
        <v>250</v>
      </c>
      <c r="CE8" s="621"/>
      <c r="CF8" s="621"/>
      <c r="CG8" s="621"/>
      <c r="CH8" s="621"/>
      <c r="CI8" s="621"/>
      <c r="CJ8" s="621"/>
      <c r="CK8" s="621"/>
      <c r="CL8" s="621"/>
      <c r="CM8" s="621"/>
      <c r="CN8" s="621"/>
      <c r="CO8" s="621"/>
      <c r="CP8" s="621"/>
      <c r="CQ8" s="622"/>
      <c r="CR8" s="623">
        <v>41001173</v>
      </c>
      <c r="CS8" s="624"/>
      <c r="CT8" s="624"/>
      <c r="CU8" s="624"/>
      <c r="CV8" s="624"/>
      <c r="CW8" s="624"/>
      <c r="CX8" s="624"/>
      <c r="CY8" s="625"/>
      <c r="CZ8" s="626">
        <v>45.8</v>
      </c>
      <c r="DA8" s="626"/>
      <c r="DB8" s="626"/>
      <c r="DC8" s="626"/>
      <c r="DD8" s="632">
        <v>216767</v>
      </c>
      <c r="DE8" s="624"/>
      <c r="DF8" s="624"/>
      <c r="DG8" s="624"/>
      <c r="DH8" s="624"/>
      <c r="DI8" s="624"/>
      <c r="DJ8" s="624"/>
      <c r="DK8" s="624"/>
      <c r="DL8" s="624"/>
      <c r="DM8" s="624"/>
      <c r="DN8" s="624"/>
      <c r="DO8" s="624"/>
      <c r="DP8" s="625"/>
      <c r="DQ8" s="632">
        <v>19694134</v>
      </c>
      <c r="DR8" s="624"/>
      <c r="DS8" s="624"/>
      <c r="DT8" s="624"/>
      <c r="DU8" s="624"/>
      <c r="DV8" s="624"/>
      <c r="DW8" s="624"/>
      <c r="DX8" s="624"/>
      <c r="DY8" s="624"/>
      <c r="DZ8" s="624"/>
      <c r="EA8" s="624"/>
      <c r="EB8" s="624"/>
      <c r="EC8" s="633"/>
    </row>
    <row r="9" spans="2:143" ht="11.25" customHeight="1" x14ac:dyDescent="0.15">
      <c r="B9" s="620" t="s">
        <v>251</v>
      </c>
      <c r="C9" s="621"/>
      <c r="D9" s="621"/>
      <c r="E9" s="621"/>
      <c r="F9" s="621"/>
      <c r="G9" s="621"/>
      <c r="H9" s="621"/>
      <c r="I9" s="621"/>
      <c r="J9" s="621"/>
      <c r="K9" s="621"/>
      <c r="L9" s="621"/>
      <c r="M9" s="621"/>
      <c r="N9" s="621"/>
      <c r="O9" s="621"/>
      <c r="P9" s="621"/>
      <c r="Q9" s="622"/>
      <c r="R9" s="623">
        <v>273865</v>
      </c>
      <c r="S9" s="624"/>
      <c r="T9" s="624"/>
      <c r="U9" s="624"/>
      <c r="V9" s="624"/>
      <c r="W9" s="624"/>
      <c r="X9" s="624"/>
      <c r="Y9" s="625"/>
      <c r="Z9" s="626">
        <v>0.3</v>
      </c>
      <c r="AA9" s="626"/>
      <c r="AB9" s="626"/>
      <c r="AC9" s="626"/>
      <c r="AD9" s="627">
        <v>273865</v>
      </c>
      <c r="AE9" s="627"/>
      <c r="AF9" s="627"/>
      <c r="AG9" s="627"/>
      <c r="AH9" s="627"/>
      <c r="AI9" s="627"/>
      <c r="AJ9" s="627"/>
      <c r="AK9" s="627"/>
      <c r="AL9" s="628">
        <v>0.6</v>
      </c>
      <c r="AM9" s="629"/>
      <c r="AN9" s="629"/>
      <c r="AO9" s="630"/>
      <c r="AP9" s="620" t="s">
        <v>252</v>
      </c>
      <c r="AQ9" s="621"/>
      <c r="AR9" s="621"/>
      <c r="AS9" s="621"/>
      <c r="AT9" s="621"/>
      <c r="AU9" s="621"/>
      <c r="AV9" s="621"/>
      <c r="AW9" s="621"/>
      <c r="AX9" s="621"/>
      <c r="AY9" s="621"/>
      <c r="AZ9" s="621"/>
      <c r="BA9" s="621"/>
      <c r="BB9" s="621"/>
      <c r="BC9" s="621"/>
      <c r="BD9" s="621"/>
      <c r="BE9" s="621"/>
      <c r="BF9" s="622"/>
      <c r="BG9" s="623">
        <v>16885100</v>
      </c>
      <c r="BH9" s="624"/>
      <c r="BI9" s="624"/>
      <c r="BJ9" s="624"/>
      <c r="BK9" s="624"/>
      <c r="BL9" s="624"/>
      <c r="BM9" s="624"/>
      <c r="BN9" s="625"/>
      <c r="BO9" s="626">
        <v>46.3</v>
      </c>
      <c r="BP9" s="626"/>
      <c r="BQ9" s="626"/>
      <c r="BR9" s="626"/>
      <c r="BS9" s="627" t="s">
        <v>249</v>
      </c>
      <c r="BT9" s="627"/>
      <c r="BU9" s="627"/>
      <c r="BV9" s="627"/>
      <c r="BW9" s="627"/>
      <c r="BX9" s="627"/>
      <c r="BY9" s="627"/>
      <c r="BZ9" s="627"/>
      <c r="CA9" s="627"/>
      <c r="CB9" s="631"/>
      <c r="CD9" s="620" t="s">
        <v>253</v>
      </c>
      <c r="CE9" s="621"/>
      <c r="CF9" s="621"/>
      <c r="CG9" s="621"/>
      <c r="CH9" s="621"/>
      <c r="CI9" s="621"/>
      <c r="CJ9" s="621"/>
      <c r="CK9" s="621"/>
      <c r="CL9" s="621"/>
      <c r="CM9" s="621"/>
      <c r="CN9" s="621"/>
      <c r="CO9" s="621"/>
      <c r="CP9" s="621"/>
      <c r="CQ9" s="622"/>
      <c r="CR9" s="623">
        <v>9333488</v>
      </c>
      <c r="CS9" s="624"/>
      <c r="CT9" s="624"/>
      <c r="CU9" s="624"/>
      <c r="CV9" s="624"/>
      <c r="CW9" s="624"/>
      <c r="CX9" s="624"/>
      <c r="CY9" s="625"/>
      <c r="CZ9" s="626">
        <v>10.4</v>
      </c>
      <c r="DA9" s="626"/>
      <c r="DB9" s="626"/>
      <c r="DC9" s="626"/>
      <c r="DD9" s="632">
        <v>646685</v>
      </c>
      <c r="DE9" s="624"/>
      <c r="DF9" s="624"/>
      <c r="DG9" s="624"/>
      <c r="DH9" s="624"/>
      <c r="DI9" s="624"/>
      <c r="DJ9" s="624"/>
      <c r="DK9" s="624"/>
      <c r="DL9" s="624"/>
      <c r="DM9" s="624"/>
      <c r="DN9" s="624"/>
      <c r="DO9" s="624"/>
      <c r="DP9" s="625"/>
      <c r="DQ9" s="632">
        <v>6882400</v>
      </c>
      <c r="DR9" s="624"/>
      <c r="DS9" s="624"/>
      <c r="DT9" s="624"/>
      <c r="DU9" s="624"/>
      <c r="DV9" s="624"/>
      <c r="DW9" s="624"/>
      <c r="DX9" s="624"/>
      <c r="DY9" s="624"/>
      <c r="DZ9" s="624"/>
      <c r="EA9" s="624"/>
      <c r="EB9" s="624"/>
      <c r="EC9" s="633"/>
    </row>
    <row r="10" spans="2:143" ht="11.25" customHeight="1" x14ac:dyDescent="0.15">
      <c r="B10" s="620" t="s">
        <v>254</v>
      </c>
      <c r="C10" s="621"/>
      <c r="D10" s="621"/>
      <c r="E10" s="621"/>
      <c r="F10" s="621"/>
      <c r="G10" s="621"/>
      <c r="H10" s="621"/>
      <c r="I10" s="621"/>
      <c r="J10" s="621"/>
      <c r="K10" s="621"/>
      <c r="L10" s="621"/>
      <c r="M10" s="621"/>
      <c r="N10" s="621"/>
      <c r="O10" s="621"/>
      <c r="P10" s="621"/>
      <c r="Q10" s="622"/>
      <c r="R10" s="623" t="s">
        <v>249</v>
      </c>
      <c r="S10" s="624"/>
      <c r="T10" s="624"/>
      <c r="U10" s="624"/>
      <c r="V10" s="624"/>
      <c r="W10" s="624"/>
      <c r="X10" s="624"/>
      <c r="Y10" s="625"/>
      <c r="Z10" s="626" t="s">
        <v>249</v>
      </c>
      <c r="AA10" s="626"/>
      <c r="AB10" s="626"/>
      <c r="AC10" s="626"/>
      <c r="AD10" s="627" t="s">
        <v>249</v>
      </c>
      <c r="AE10" s="627"/>
      <c r="AF10" s="627"/>
      <c r="AG10" s="627"/>
      <c r="AH10" s="627"/>
      <c r="AI10" s="627"/>
      <c r="AJ10" s="627"/>
      <c r="AK10" s="627"/>
      <c r="AL10" s="628" t="s">
        <v>243</v>
      </c>
      <c r="AM10" s="629"/>
      <c r="AN10" s="629"/>
      <c r="AO10" s="630"/>
      <c r="AP10" s="620" t="s">
        <v>255</v>
      </c>
      <c r="AQ10" s="621"/>
      <c r="AR10" s="621"/>
      <c r="AS10" s="621"/>
      <c r="AT10" s="621"/>
      <c r="AU10" s="621"/>
      <c r="AV10" s="621"/>
      <c r="AW10" s="621"/>
      <c r="AX10" s="621"/>
      <c r="AY10" s="621"/>
      <c r="AZ10" s="621"/>
      <c r="BA10" s="621"/>
      <c r="BB10" s="621"/>
      <c r="BC10" s="621"/>
      <c r="BD10" s="621"/>
      <c r="BE10" s="621"/>
      <c r="BF10" s="622"/>
      <c r="BG10" s="623">
        <v>494122</v>
      </c>
      <c r="BH10" s="624"/>
      <c r="BI10" s="624"/>
      <c r="BJ10" s="624"/>
      <c r="BK10" s="624"/>
      <c r="BL10" s="624"/>
      <c r="BM10" s="624"/>
      <c r="BN10" s="625"/>
      <c r="BO10" s="626">
        <v>1.4</v>
      </c>
      <c r="BP10" s="626"/>
      <c r="BQ10" s="626"/>
      <c r="BR10" s="626"/>
      <c r="BS10" s="627">
        <v>81964</v>
      </c>
      <c r="BT10" s="627"/>
      <c r="BU10" s="627"/>
      <c r="BV10" s="627"/>
      <c r="BW10" s="627"/>
      <c r="BX10" s="627"/>
      <c r="BY10" s="627"/>
      <c r="BZ10" s="627"/>
      <c r="CA10" s="627"/>
      <c r="CB10" s="631"/>
      <c r="CD10" s="620" t="s">
        <v>256</v>
      </c>
      <c r="CE10" s="621"/>
      <c r="CF10" s="621"/>
      <c r="CG10" s="621"/>
      <c r="CH10" s="621"/>
      <c r="CI10" s="621"/>
      <c r="CJ10" s="621"/>
      <c r="CK10" s="621"/>
      <c r="CL10" s="621"/>
      <c r="CM10" s="621"/>
      <c r="CN10" s="621"/>
      <c r="CO10" s="621"/>
      <c r="CP10" s="621"/>
      <c r="CQ10" s="622"/>
      <c r="CR10" s="623">
        <v>71605</v>
      </c>
      <c r="CS10" s="624"/>
      <c r="CT10" s="624"/>
      <c r="CU10" s="624"/>
      <c r="CV10" s="624"/>
      <c r="CW10" s="624"/>
      <c r="CX10" s="624"/>
      <c r="CY10" s="625"/>
      <c r="CZ10" s="626">
        <v>0.1</v>
      </c>
      <c r="DA10" s="626"/>
      <c r="DB10" s="626"/>
      <c r="DC10" s="626"/>
      <c r="DD10" s="632" t="s">
        <v>249</v>
      </c>
      <c r="DE10" s="624"/>
      <c r="DF10" s="624"/>
      <c r="DG10" s="624"/>
      <c r="DH10" s="624"/>
      <c r="DI10" s="624"/>
      <c r="DJ10" s="624"/>
      <c r="DK10" s="624"/>
      <c r="DL10" s="624"/>
      <c r="DM10" s="624"/>
      <c r="DN10" s="624"/>
      <c r="DO10" s="624"/>
      <c r="DP10" s="625"/>
      <c r="DQ10" s="632">
        <v>62171</v>
      </c>
      <c r="DR10" s="624"/>
      <c r="DS10" s="624"/>
      <c r="DT10" s="624"/>
      <c r="DU10" s="624"/>
      <c r="DV10" s="624"/>
      <c r="DW10" s="624"/>
      <c r="DX10" s="624"/>
      <c r="DY10" s="624"/>
      <c r="DZ10" s="624"/>
      <c r="EA10" s="624"/>
      <c r="EB10" s="624"/>
      <c r="EC10" s="633"/>
    </row>
    <row r="11" spans="2:143" ht="11.25" customHeight="1" x14ac:dyDescent="0.15">
      <c r="B11" s="620" t="s">
        <v>257</v>
      </c>
      <c r="C11" s="621"/>
      <c r="D11" s="621"/>
      <c r="E11" s="621"/>
      <c r="F11" s="621"/>
      <c r="G11" s="621"/>
      <c r="H11" s="621"/>
      <c r="I11" s="621"/>
      <c r="J11" s="621"/>
      <c r="K11" s="621"/>
      <c r="L11" s="621"/>
      <c r="M11" s="621"/>
      <c r="N11" s="621"/>
      <c r="O11" s="621"/>
      <c r="P11" s="621"/>
      <c r="Q11" s="622"/>
      <c r="R11" s="623">
        <v>4853230</v>
      </c>
      <c r="S11" s="624"/>
      <c r="T11" s="624"/>
      <c r="U11" s="624"/>
      <c r="V11" s="624"/>
      <c r="W11" s="624"/>
      <c r="X11" s="624"/>
      <c r="Y11" s="625"/>
      <c r="Z11" s="628">
        <v>5.3</v>
      </c>
      <c r="AA11" s="629"/>
      <c r="AB11" s="629"/>
      <c r="AC11" s="635"/>
      <c r="AD11" s="632">
        <v>4853230</v>
      </c>
      <c r="AE11" s="624"/>
      <c r="AF11" s="624"/>
      <c r="AG11" s="624"/>
      <c r="AH11" s="624"/>
      <c r="AI11" s="624"/>
      <c r="AJ11" s="624"/>
      <c r="AK11" s="625"/>
      <c r="AL11" s="628">
        <v>10.3</v>
      </c>
      <c r="AM11" s="629"/>
      <c r="AN11" s="629"/>
      <c r="AO11" s="630"/>
      <c r="AP11" s="620" t="s">
        <v>258</v>
      </c>
      <c r="AQ11" s="621"/>
      <c r="AR11" s="621"/>
      <c r="AS11" s="621"/>
      <c r="AT11" s="621"/>
      <c r="AU11" s="621"/>
      <c r="AV11" s="621"/>
      <c r="AW11" s="621"/>
      <c r="AX11" s="621"/>
      <c r="AY11" s="621"/>
      <c r="AZ11" s="621"/>
      <c r="BA11" s="621"/>
      <c r="BB11" s="621"/>
      <c r="BC11" s="621"/>
      <c r="BD11" s="621"/>
      <c r="BE11" s="621"/>
      <c r="BF11" s="622"/>
      <c r="BG11" s="623">
        <v>568833</v>
      </c>
      <c r="BH11" s="624"/>
      <c r="BI11" s="624"/>
      <c r="BJ11" s="624"/>
      <c r="BK11" s="624"/>
      <c r="BL11" s="624"/>
      <c r="BM11" s="624"/>
      <c r="BN11" s="625"/>
      <c r="BO11" s="626">
        <v>1.6</v>
      </c>
      <c r="BP11" s="626"/>
      <c r="BQ11" s="626"/>
      <c r="BR11" s="626"/>
      <c r="BS11" s="627">
        <v>125601</v>
      </c>
      <c r="BT11" s="627"/>
      <c r="BU11" s="627"/>
      <c r="BV11" s="627"/>
      <c r="BW11" s="627"/>
      <c r="BX11" s="627"/>
      <c r="BY11" s="627"/>
      <c r="BZ11" s="627"/>
      <c r="CA11" s="627"/>
      <c r="CB11" s="631"/>
      <c r="CD11" s="620" t="s">
        <v>259</v>
      </c>
      <c r="CE11" s="621"/>
      <c r="CF11" s="621"/>
      <c r="CG11" s="621"/>
      <c r="CH11" s="621"/>
      <c r="CI11" s="621"/>
      <c r="CJ11" s="621"/>
      <c r="CK11" s="621"/>
      <c r="CL11" s="621"/>
      <c r="CM11" s="621"/>
      <c r="CN11" s="621"/>
      <c r="CO11" s="621"/>
      <c r="CP11" s="621"/>
      <c r="CQ11" s="622"/>
      <c r="CR11" s="623">
        <v>251520</v>
      </c>
      <c r="CS11" s="624"/>
      <c r="CT11" s="624"/>
      <c r="CU11" s="624"/>
      <c r="CV11" s="624"/>
      <c r="CW11" s="624"/>
      <c r="CX11" s="624"/>
      <c r="CY11" s="625"/>
      <c r="CZ11" s="626">
        <v>0.3</v>
      </c>
      <c r="DA11" s="626"/>
      <c r="DB11" s="626"/>
      <c r="DC11" s="626"/>
      <c r="DD11" s="632">
        <v>9730</v>
      </c>
      <c r="DE11" s="624"/>
      <c r="DF11" s="624"/>
      <c r="DG11" s="624"/>
      <c r="DH11" s="624"/>
      <c r="DI11" s="624"/>
      <c r="DJ11" s="624"/>
      <c r="DK11" s="624"/>
      <c r="DL11" s="624"/>
      <c r="DM11" s="624"/>
      <c r="DN11" s="624"/>
      <c r="DO11" s="624"/>
      <c r="DP11" s="625"/>
      <c r="DQ11" s="632">
        <v>186600</v>
      </c>
      <c r="DR11" s="624"/>
      <c r="DS11" s="624"/>
      <c r="DT11" s="624"/>
      <c r="DU11" s="624"/>
      <c r="DV11" s="624"/>
      <c r="DW11" s="624"/>
      <c r="DX11" s="624"/>
      <c r="DY11" s="624"/>
      <c r="DZ11" s="624"/>
      <c r="EA11" s="624"/>
      <c r="EB11" s="624"/>
      <c r="EC11" s="633"/>
    </row>
    <row r="12" spans="2:143" ht="11.25" customHeight="1" x14ac:dyDescent="0.15">
      <c r="B12" s="620" t="s">
        <v>260</v>
      </c>
      <c r="C12" s="621"/>
      <c r="D12" s="621"/>
      <c r="E12" s="621"/>
      <c r="F12" s="621"/>
      <c r="G12" s="621"/>
      <c r="H12" s="621"/>
      <c r="I12" s="621"/>
      <c r="J12" s="621"/>
      <c r="K12" s="621"/>
      <c r="L12" s="621"/>
      <c r="M12" s="621"/>
      <c r="N12" s="621"/>
      <c r="O12" s="621"/>
      <c r="P12" s="621"/>
      <c r="Q12" s="622"/>
      <c r="R12" s="623">
        <v>197355</v>
      </c>
      <c r="S12" s="624"/>
      <c r="T12" s="624"/>
      <c r="U12" s="624"/>
      <c r="V12" s="624"/>
      <c r="W12" s="624"/>
      <c r="X12" s="624"/>
      <c r="Y12" s="625"/>
      <c r="Z12" s="626">
        <v>0.2</v>
      </c>
      <c r="AA12" s="626"/>
      <c r="AB12" s="626"/>
      <c r="AC12" s="626"/>
      <c r="AD12" s="627">
        <v>197355</v>
      </c>
      <c r="AE12" s="627"/>
      <c r="AF12" s="627"/>
      <c r="AG12" s="627"/>
      <c r="AH12" s="627"/>
      <c r="AI12" s="627"/>
      <c r="AJ12" s="627"/>
      <c r="AK12" s="627"/>
      <c r="AL12" s="628">
        <v>0.4</v>
      </c>
      <c r="AM12" s="629"/>
      <c r="AN12" s="629"/>
      <c r="AO12" s="630"/>
      <c r="AP12" s="620" t="s">
        <v>261</v>
      </c>
      <c r="AQ12" s="621"/>
      <c r="AR12" s="621"/>
      <c r="AS12" s="621"/>
      <c r="AT12" s="621"/>
      <c r="AU12" s="621"/>
      <c r="AV12" s="621"/>
      <c r="AW12" s="621"/>
      <c r="AX12" s="621"/>
      <c r="AY12" s="621"/>
      <c r="AZ12" s="621"/>
      <c r="BA12" s="621"/>
      <c r="BB12" s="621"/>
      <c r="BC12" s="621"/>
      <c r="BD12" s="621"/>
      <c r="BE12" s="621"/>
      <c r="BF12" s="622"/>
      <c r="BG12" s="623">
        <v>13683519</v>
      </c>
      <c r="BH12" s="624"/>
      <c r="BI12" s="624"/>
      <c r="BJ12" s="624"/>
      <c r="BK12" s="624"/>
      <c r="BL12" s="624"/>
      <c r="BM12" s="624"/>
      <c r="BN12" s="625"/>
      <c r="BO12" s="626">
        <v>37.5</v>
      </c>
      <c r="BP12" s="626"/>
      <c r="BQ12" s="626"/>
      <c r="BR12" s="626"/>
      <c r="BS12" s="627" t="s">
        <v>249</v>
      </c>
      <c r="BT12" s="627"/>
      <c r="BU12" s="627"/>
      <c r="BV12" s="627"/>
      <c r="BW12" s="627"/>
      <c r="BX12" s="627"/>
      <c r="BY12" s="627"/>
      <c r="BZ12" s="627"/>
      <c r="CA12" s="627"/>
      <c r="CB12" s="631"/>
      <c r="CD12" s="620" t="s">
        <v>262</v>
      </c>
      <c r="CE12" s="621"/>
      <c r="CF12" s="621"/>
      <c r="CG12" s="621"/>
      <c r="CH12" s="621"/>
      <c r="CI12" s="621"/>
      <c r="CJ12" s="621"/>
      <c r="CK12" s="621"/>
      <c r="CL12" s="621"/>
      <c r="CM12" s="621"/>
      <c r="CN12" s="621"/>
      <c r="CO12" s="621"/>
      <c r="CP12" s="621"/>
      <c r="CQ12" s="622"/>
      <c r="CR12" s="623">
        <v>761053</v>
      </c>
      <c r="CS12" s="624"/>
      <c r="CT12" s="624"/>
      <c r="CU12" s="624"/>
      <c r="CV12" s="624"/>
      <c r="CW12" s="624"/>
      <c r="CX12" s="624"/>
      <c r="CY12" s="625"/>
      <c r="CZ12" s="626">
        <v>0.8</v>
      </c>
      <c r="DA12" s="626"/>
      <c r="DB12" s="626"/>
      <c r="DC12" s="626"/>
      <c r="DD12" s="632">
        <v>46930</v>
      </c>
      <c r="DE12" s="624"/>
      <c r="DF12" s="624"/>
      <c r="DG12" s="624"/>
      <c r="DH12" s="624"/>
      <c r="DI12" s="624"/>
      <c r="DJ12" s="624"/>
      <c r="DK12" s="624"/>
      <c r="DL12" s="624"/>
      <c r="DM12" s="624"/>
      <c r="DN12" s="624"/>
      <c r="DO12" s="624"/>
      <c r="DP12" s="625"/>
      <c r="DQ12" s="632">
        <v>586718</v>
      </c>
      <c r="DR12" s="624"/>
      <c r="DS12" s="624"/>
      <c r="DT12" s="624"/>
      <c r="DU12" s="624"/>
      <c r="DV12" s="624"/>
      <c r="DW12" s="624"/>
      <c r="DX12" s="624"/>
      <c r="DY12" s="624"/>
      <c r="DZ12" s="624"/>
      <c r="EA12" s="624"/>
      <c r="EB12" s="624"/>
      <c r="EC12" s="633"/>
    </row>
    <row r="13" spans="2:143" ht="11.25" customHeight="1" x14ac:dyDescent="0.15">
      <c r="B13" s="620" t="s">
        <v>263</v>
      </c>
      <c r="C13" s="621"/>
      <c r="D13" s="621"/>
      <c r="E13" s="621"/>
      <c r="F13" s="621"/>
      <c r="G13" s="621"/>
      <c r="H13" s="621"/>
      <c r="I13" s="621"/>
      <c r="J13" s="621"/>
      <c r="K13" s="621"/>
      <c r="L13" s="621"/>
      <c r="M13" s="621"/>
      <c r="N13" s="621"/>
      <c r="O13" s="621"/>
      <c r="P13" s="621"/>
      <c r="Q13" s="622"/>
      <c r="R13" s="623" t="s">
        <v>249</v>
      </c>
      <c r="S13" s="624"/>
      <c r="T13" s="624"/>
      <c r="U13" s="624"/>
      <c r="V13" s="624"/>
      <c r="W13" s="624"/>
      <c r="X13" s="624"/>
      <c r="Y13" s="625"/>
      <c r="Z13" s="626" t="s">
        <v>249</v>
      </c>
      <c r="AA13" s="626"/>
      <c r="AB13" s="626"/>
      <c r="AC13" s="626"/>
      <c r="AD13" s="627" t="s">
        <v>243</v>
      </c>
      <c r="AE13" s="627"/>
      <c r="AF13" s="627"/>
      <c r="AG13" s="627"/>
      <c r="AH13" s="627"/>
      <c r="AI13" s="627"/>
      <c r="AJ13" s="627"/>
      <c r="AK13" s="627"/>
      <c r="AL13" s="628" t="s">
        <v>243</v>
      </c>
      <c r="AM13" s="629"/>
      <c r="AN13" s="629"/>
      <c r="AO13" s="630"/>
      <c r="AP13" s="620" t="s">
        <v>264</v>
      </c>
      <c r="AQ13" s="621"/>
      <c r="AR13" s="621"/>
      <c r="AS13" s="621"/>
      <c r="AT13" s="621"/>
      <c r="AU13" s="621"/>
      <c r="AV13" s="621"/>
      <c r="AW13" s="621"/>
      <c r="AX13" s="621"/>
      <c r="AY13" s="621"/>
      <c r="AZ13" s="621"/>
      <c r="BA13" s="621"/>
      <c r="BB13" s="621"/>
      <c r="BC13" s="621"/>
      <c r="BD13" s="621"/>
      <c r="BE13" s="621"/>
      <c r="BF13" s="622"/>
      <c r="BG13" s="623">
        <v>13608455</v>
      </c>
      <c r="BH13" s="624"/>
      <c r="BI13" s="624"/>
      <c r="BJ13" s="624"/>
      <c r="BK13" s="624"/>
      <c r="BL13" s="624"/>
      <c r="BM13" s="624"/>
      <c r="BN13" s="625"/>
      <c r="BO13" s="626">
        <v>37.299999999999997</v>
      </c>
      <c r="BP13" s="626"/>
      <c r="BQ13" s="626"/>
      <c r="BR13" s="626"/>
      <c r="BS13" s="627" t="s">
        <v>243</v>
      </c>
      <c r="BT13" s="627"/>
      <c r="BU13" s="627"/>
      <c r="BV13" s="627"/>
      <c r="BW13" s="627"/>
      <c r="BX13" s="627"/>
      <c r="BY13" s="627"/>
      <c r="BZ13" s="627"/>
      <c r="CA13" s="627"/>
      <c r="CB13" s="631"/>
      <c r="CD13" s="620" t="s">
        <v>265</v>
      </c>
      <c r="CE13" s="621"/>
      <c r="CF13" s="621"/>
      <c r="CG13" s="621"/>
      <c r="CH13" s="621"/>
      <c r="CI13" s="621"/>
      <c r="CJ13" s="621"/>
      <c r="CK13" s="621"/>
      <c r="CL13" s="621"/>
      <c r="CM13" s="621"/>
      <c r="CN13" s="621"/>
      <c r="CO13" s="621"/>
      <c r="CP13" s="621"/>
      <c r="CQ13" s="622"/>
      <c r="CR13" s="623">
        <v>8352854</v>
      </c>
      <c r="CS13" s="624"/>
      <c r="CT13" s="624"/>
      <c r="CU13" s="624"/>
      <c r="CV13" s="624"/>
      <c r="CW13" s="624"/>
      <c r="CX13" s="624"/>
      <c r="CY13" s="625"/>
      <c r="CZ13" s="626">
        <v>9.3000000000000007</v>
      </c>
      <c r="DA13" s="626"/>
      <c r="DB13" s="626"/>
      <c r="DC13" s="626"/>
      <c r="DD13" s="632">
        <v>2905025</v>
      </c>
      <c r="DE13" s="624"/>
      <c r="DF13" s="624"/>
      <c r="DG13" s="624"/>
      <c r="DH13" s="624"/>
      <c r="DI13" s="624"/>
      <c r="DJ13" s="624"/>
      <c r="DK13" s="624"/>
      <c r="DL13" s="624"/>
      <c r="DM13" s="624"/>
      <c r="DN13" s="624"/>
      <c r="DO13" s="624"/>
      <c r="DP13" s="625"/>
      <c r="DQ13" s="632">
        <v>5948688</v>
      </c>
      <c r="DR13" s="624"/>
      <c r="DS13" s="624"/>
      <c r="DT13" s="624"/>
      <c r="DU13" s="624"/>
      <c r="DV13" s="624"/>
      <c r="DW13" s="624"/>
      <c r="DX13" s="624"/>
      <c r="DY13" s="624"/>
      <c r="DZ13" s="624"/>
      <c r="EA13" s="624"/>
      <c r="EB13" s="624"/>
      <c r="EC13" s="633"/>
    </row>
    <row r="14" spans="2:143" ht="11.25" customHeight="1" x14ac:dyDescent="0.15">
      <c r="B14" s="620" t="s">
        <v>266</v>
      </c>
      <c r="C14" s="621"/>
      <c r="D14" s="621"/>
      <c r="E14" s="621"/>
      <c r="F14" s="621"/>
      <c r="G14" s="621"/>
      <c r="H14" s="621"/>
      <c r="I14" s="621"/>
      <c r="J14" s="621"/>
      <c r="K14" s="621"/>
      <c r="L14" s="621"/>
      <c r="M14" s="621"/>
      <c r="N14" s="621"/>
      <c r="O14" s="621"/>
      <c r="P14" s="621"/>
      <c r="Q14" s="622"/>
      <c r="R14" s="623">
        <v>1179</v>
      </c>
      <c r="S14" s="624"/>
      <c r="T14" s="624"/>
      <c r="U14" s="624"/>
      <c r="V14" s="624"/>
      <c r="W14" s="624"/>
      <c r="X14" s="624"/>
      <c r="Y14" s="625"/>
      <c r="Z14" s="626">
        <v>0</v>
      </c>
      <c r="AA14" s="626"/>
      <c r="AB14" s="626"/>
      <c r="AC14" s="626"/>
      <c r="AD14" s="627">
        <v>1179</v>
      </c>
      <c r="AE14" s="627"/>
      <c r="AF14" s="627"/>
      <c r="AG14" s="627"/>
      <c r="AH14" s="627"/>
      <c r="AI14" s="627"/>
      <c r="AJ14" s="627"/>
      <c r="AK14" s="627"/>
      <c r="AL14" s="628">
        <v>0</v>
      </c>
      <c r="AM14" s="629"/>
      <c r="AN14" s="629"/>
      <c r="AO14" s="630"/>
      <c r="AP14" s="620" t="s">
        <v>267</v>
      </c>
      <c r="AQ14" s="621"/>
      <c r="AR14" s="621"/>
      <c r="AS14" s="621"/>
      <c r="AT14" s="621"/>
      <c r="AU14" s="621"/>
      <c r="AV14" s="621"/>
      <c r="AW14" s="621"/>
      <c r="AX14" s="621"/>
      <c r="AY14" s="621"/>
      <c r="AZ14" s="621"/>
      <c r="BA14" s="621"/>
      <c r="BB14" s="621"/>
      <c r="BC14" s="621"/>
      <c r="BD14" s="621"/>
      <c r="BE14" s="621"/>
      <c r="BF14" s="622"/>
      <c r="BG14" s="623">
        <v>266649</v>
      </c>
      <c r="BH14" s="624"/>
      <c r="BI14" s="624"/>
      <c r="BJ14" s="624"/>
      <c r="BK14" s="624"/>
      <c r="BL14" s="624"/>
      <c r="BM14" s="624"/>
      <c r="BN14" s="625"/>
      <c r="BO14" s="626">
        <v>0.7</v>
      </c>
      <c r="BP14" s="626"/>
      <c r="BQ14" s="626"/>
      <c r="BR14" s="626"/>
      <c r="BS14" s="627" t="s">
        <v>249</v>
      </c>
      <c r="BT14" s="627"/>
      <c r="BU14" s="627"/>
      <c r="BV14" s="627"/>
      <c r="BW14" s="627"/>
      <c r="BX14" s="627"/>
      <c r="BY14" s="627"/>
      <c r="BZ14" s="627"/>
      <c r="CA14" s="627"/>
      <c r="CB14" s="631"/>
      <c r="CD14" s="620" t="s">
        <v>268</v>
      </c>
      <c r="CE14" s="621"/>
      <c r="CF14" s="621"/>
      <c r="CG14" s="621"/>
      <c r="CH14" s="621"/>
      <c r="CI14" s="621"/>
      <c r="CJ14" s="621"/>
      <c r="CK14" s="621"/>
      <c r="CL14" s="621"/>
      <c r="CM14" s="621"/>
      <c r="CN14" s="621"/>
      <c r="CO14" s="621"/>
      <c r="CP14" s="621"/>
      <c r="CQ14" s="622"/>
      <c r="CR14" s="623">
        <v>2365458</v>
      </c>
      <c r="CS14" s="624"/>
      <c r="CT14" s="624"/>
      <c r="CU14" s="624"/>
      <c r="CV14" s="624"/>
      <c r="CW14" s="624"/>
      <c r="CX14" s="624"/>
      <c r="CY14" s="625"/>
      <c r="CZ14" s="626">
        <v>2.6</v>
      </c>
      <c r="DA14" s="626"/>
      <c r="DB14" s="626"/>
      <c r="DC14" s="626"/>
      <c r="DD14" s="632">
        <v>156430</v>
      </c>
      <c r="DE14" s="624"/>
      <c r="DF14" s="624"/>
      <c r="DG14" s="624"/>
      <c r="DH14" s="624"/>
      <c r="DI14" s="624"/>
      <c r="DJ14" s="624"/>
      <c r="DK14" s="624"/>
      <c r="DL14" s="624"/>
      <c r="DM14" s="624"/>
      <c r="DN14" s="624"/>
      <c r="DO14" s="624"/>
      <c r="DP14" s="625"/>
      <c r="DQ14" s="632">
        <v>2262036</v>
      </c>
      <c r="DR14" s="624"/>
      <c r="DS14" s="624"/>
      <c r="DT14" s="624"/>
      <c r="DU14" s="624"/>
      <c r="DV14" s="624"/>
      <c r="DW14" s="624"/>
      <c r="DX14" s="624"/>
      <c r="DY14" s="624"/>
      <c r="DZ14" s="624"/>
      <c r="EA14" s="624"/>
      <c r="EB14" s="624"/>
      <c r="EC14" s="633"/>
    </row>
    <row r="15" spans="2:143" ht="11.25" customHeight="1" x14ac:dyDescent="0.15">
      <c r="B15" s="620" t="s">
        <v>269</v>
      </c>
      <c r="C15" s="621"/>
      <c r="D15" s="621"/>
      <c r="E15" s="621"/>
      <c r="F15" s="621"/>
      <c r="G15" s="621"/>
      <c r="H15" s="621"/>
      <c r="I15" s="621"/>
      <c r="J15" s="621"/>
      <c r="K15" s="621"/>
      <c r="L15" s="621"/>
      <c r="M15" s="621"/>
      <c r="N15" s="621"/>
      <c r="O15" s="621"/>
      <c r="P15" s="621"/>
      <c r="Q15" s="622"/>
      <c r="R15" s="623" t="s">
        <v>243</v>
      </c>
      <c r="S15" s="624"/>
      <c r="T15" s="624"/>
      <c r="U15" s="624"/>
      <c r="V15" s="624"/>
      <c r="W15" s="624"/>
      <c r="X15" s="624"/>
      <c r="Y15" s="625"/>
      <c r="Z15" s="626" t="s">
        <v>249</v>
      </c>
      <c r="AA15" s="626"/>
      <c r="AB15" s="626"/>
      <c r="AC15" s="626"/>
      <c r="AD15" s="627" t="s">
        <v>249</v>
      </c>
      <c r="AE15" s="627"/>
      <c r="AF15" s="627"/>
      <c r="AG15" s="627"/>
      <c r="AH15" s="627"/>
      <c r="AI15" s="627"/>
      <c r="AJ15" s="627"/>
      <c r="AK15" s="627"/>
      <c r="AL15" s="628" t="s">
        <v>249</v>
      </c>
      <c r="AM15" s="629"/>
      <c r="AN15" s="629"/>
      <c r="AO15" s="630"/>
      <c r="AP15" s="620" t="s">
        <v>270</v>
      </c>
      <c r="AQ15" s="621"/>
      <c r="AR15" s="621"/>
      <c r="AS15" s="621"/>
      <c r="AT15" s="621"/>
      <c r="AU15" s="621"/>
      <c r="AV15" s="621"/>
      <c r="AW15" s="621"/>
      <c r="AX15" s="621"/>
      <c r="AY15" s="621"/>
      <c r="AZ15" s="621"/>
      <c r="BA15" s="621"/>
      <c r="BB15" s="621"/>
      <c r="BC15" s="621"/>
      <c r="BD15" s="621"/>
      <c r="BE15" s="621"/>
      <c r="BF15" s="622"/>
      <c r="BG15" s="623">
        <v>957560</v>
      </c>
      <c r="BH15" s="624"/>
      <c r="BI15" s="624"/>
      <c r="BJ15" s="624"/>
      <c r="BK15" s="624"/>
      <c r="BL15" s="624"/>
      <c r="BM15" s="624"/>
      <c r="BN15" s="625"/>
      <c r="BO15" s="626">
        <v>2.6</v>
      </c>
      <c r="BP15" s="626"/>
      <c r="BQ15" s="626"/>
      <c r="BR15" s="626"/>
      <c r="BS15" s="627" t="s">
        <v>249</v>
      </c>
      <c r="BT15" s="627"/>
      <c r="BU15" s="627"/>
      <c r="BV15" s="627"/>
      <c r="BW15" s="627"/>
      <c r="BX15" s="627"/>
      <c r="BY15" s="627"/>
      <c r="BZ15" s="627"/>
      <c r="CA15" s="627"/>
      <c r="CB15" s="631"/>
      <c r="CD15" s="620" t="s">
        <v>271</v>
      </c>
      <c r="CE15" s="621"/>
      <c r="CF15" s="621"/>
      <c r="CG15" s="621"/>
      <c r="CH15" s="621"/>
      <c r="CI15" s="621"/>
      <c r="CJ15" s="621"/>
      <c r="CK15" s="621"/>
      <c r="CL15" s="621"/>
      <c r="CM15" s="621"/>
      <c r="CN15" s="621"/>
      <c r="CO15" s="621"/>
      <c r="CP15" s="621"/>
      <c r="CQ15" s="622"/>
      <c r="CR15" s="623">
        <v>8937105</v>
      </c>
      <c r="CS15" s="624"/>
      <c r="CT15" s="624"/>
      <c r="CU15" s="624"/>
      <c r="CV15" s="624"/>
      <c r="CW15" s="624"/>
      <c r="CX15" s="624"/>
      <c r="CY15" s="625"/>
      <c r="CZ15" s="626">
        <v>10</v>
      </c>
      <c r="DA15" s="626"/>
      <c r="DB15" s="626"/>
      <c r="DC15" s="626"/>
      <c r="DD15" s="632">
        <v>1790134</v>
      </c>
      <c r="DE15" s="624"/>
      <c r="DF15" s="624"/>
      <c r="DG15" s="624"/>
      <c r="DH15" s="624"/>
      <c r="DI15" s="624"/>
      <c r="DJ15" s="624"/>
      <c r="DK15" s="624"/>
      <c r="DL15" s="624"/>
      <c r="DM15" s="624"/>
      <c r="DN15" s="624"/>
      <c r="DO15" s="624"/>
      <c r="DP15" s="625"/>
      <c r="DQ15" s="632">
        <v>6109837</v>
      </c>
      <c r="DR15" s="624"/>
      <c r="DS15" s="624"/>
      <c r="DT15" s="624"/>
      <c r="DU15" s="624"/>
      <c r="DV15" s="624"/>
      <c r="DW15" s="624"/>
      <c r="DX15" s="624"/>
      <c r="DY15" s="624"/>
      <c r="DZ15" s="624"/>
      <c r="EA15" s="624"/>
      <c r="EB15" s="624"/>
      <c r="EC15" s="633"/>
    </row>
    <row r="16" spans="2:143" ht="11.25" customHeight="1" x14ac:dyDescent="0.15">
      <c r="B16" s="620" t="s">
        <v>272</v>
      </c>
      <c r="C16" s="621"/>
      <c r="D16" s="621"/>
      <c r="E16" s="621"/>
      <c r="F16" s="621"/>
      <c r="G16" s="621"/>
      <c r="H16" s="621"/>
      <c r="I16" s="621"/>
      <c r="J16" s="621"/>
      <c r="K16" s="621"/>
      <c r="L16" s="621"/>
      <c r="M16" s="621"/>
      <c r="N16" s="621"/>
      <c r="O16" s="621"/>
      <c r="P16" s="621"/>
      <c r="Q16" s="622"/>
      <c r="R16" s="623">
        <v>75652</v>
      </c>
      <c r="S16" s="624"/>
      <c r="T16" s="624"/>
      <c r="U16" s="624"/>
      <c r="V16" s="624"/>
      <c r="W16" s="624"/>
      <c r="X16" s="624"/>
      <c r="Y16" s="625"/>
      <c r="Z16" s="626">
        <v>0.1</v>
      </c>
      <c r="AA16" s="626"/>
      <c r="AB16" s="626"/>
      <c r="AC16" s="626"/>
      <c r="AD16" s="627">
        <v>75652</v>
      </c>
      <c r="AE16" s="627"/>
      <c r="AF16" s="627"/>
      <c r="AG16" s="627"/>
      <c r="AH16" s="627"/>
      <c r="AI16" s="627"/>
      <c r="AJ16" s="627"/>
      <c r="AK16" s="627"/>
      <c r="AL16" s="628">
        <v>0.2</v>
      </c>
      <c r="AM16" s="629"/>
      <c r="AN16" s="629"/>
      <c r="AO16" s="630"/>
      <c r="AP16" s="620" t="s">
        <v>273</v>
      </c>
      <c r="AQ16" s="621"/>
      <c r="AR16" s="621"/>
      <c r="AS16" s="621"/>
      <c r="AT16" s="621"/>
      <c r="AU16" s="621"/>
      <c r="AV16" s="621"/>
      <c r="AW16" s="621"/>
      <c r="AX16" s="621"/>
      <c r="AY16" s="621"/>
      <c r="AZ16" s="621"/>
      <c r="BA16" s="621"/>
      <c r="BB16" s="621"/>
      <c r="BC16" s="621"/>
      <c r="BD16" s="621"/>
      <c r="BE16" s="621"/>
      <c r="BF16" s="622"/>
      <c r="BG16" s="623" t="s">
        <v>249</v>
      </c>
      <c r="BH16" s="624"/>
      <c r="BI16" s="624"/>
      <c r="BJ16" s="624"/>
      <c r="BK16" s="624"/>
      <c r="BL16" s="624"/>
      <c r="BM16" s="624"/>
      <c r="BN16" s="625"/>
      <c r="BO16" s="626" t="s">
        <v>249</v>
      </c>
      <c r="BP16" s="626"/>
      <c r="BQ16" s="626"/>
      <c r="BR16" s="626"/>
      <c r="BS16" s="627" t="s">
        <v>249</v>
      </c>
      <c r="BT16" s="627"/>
      <c r="BU16" s="627"/>
      <c r="BV16" s="627"/>
      <c r="BW16" s="627"/>
      <c r="BX16" s="627"/>
      <c r="BY16" s="627"/>
      <c r="BZ16" s="627"/>
      <c r="CA16" s="627"/>
      <c r="CB16" s="631"/>
      <c r="CD16" s="620" t="s">
        <v>274</v>
      </c>
      <c r="CE16" s="621"/>
      <c r="CF16" s="621"/>
      <c r="CG16" s="621"/>
      <c r="CH16" s="621"/>
      <c r="CI16" s="621"/>
      <c r="CJ16" s="621"/>
      <c r="CK16" s="621"/>
      <c r="CL16" s="621"/>
      <c r="CM16" s="621"/>
      <c r="CN16" s="621"/>
      <c r="CO16" s="621"/>
      <c r="CP16" s="621"/>
      <c r="CQ16" s="622"/>
      <c r="CR16" s="623" t="s">
        <v>249</v>
      </c>
      <c r="CS16" s="624"/>
      <c r="CT16" s="624"/>
      <c r="CU16" s="624"/>
      <c r="CV16" s="624"/>
      <c r="CW16" s="624"/>
      <c r="CX16" s="624"/>
      <c r="CY16" s="625"/>
      <c r="CZ16" s="626" t="s">
        <v>249</v>
      </c>
      <c r="DA16" s="626"/>
      <c r="DB16" s="626"/>
      <c r="DC16" s="626"/>
      <c r="DD16" s="632" t="s">
        <v>249</v>
      </c>
      <c r="DE16" s="624"/>
      <c r="DF16" s="624"/>
      <c r="DG16" s="624"/>
      <c r="DH16" s="624"/>
      <c r="DI16" s="624"/>
      <c r="DJ16" s="624"/>
      <c r="DK16" s="624"/>
      <c r="DL16" s="624"/>
      <c r="DM16" s="624"/>
      <c r="DN16" s="624"/>
      <c r="DO16" s="624"/>
      <c r="DP16" s="625"/>
      <c r="DQ16" s="632" t="s">
        <v>249</v>
      </c>
      <c r="DR16" s="624"/>
      <c r="DS16" s="624"/>
      <c r="DT16" s="624"/>
      <c r="DU16" s="624"/>
      <c r="DV16" s="624"/>
      <c r="DW16" s="624"/>
      <c r="DX16" s="624"/>
      <c r="DY16" s="624"/>
      <c r="DZ16" s="624"/>
      <c r="EA16" s="624"/>
      <c r="EB16" s="624"/>
      <c r="EC16" s="633"/>
    </row>
    <row r="17" spans="2:133" ht="11.25" customHeight="1" x14ac:dyDescent="0.15">
      <c r="B17" s="620" t="s">
        <v>275</v>
      </c>
      <c r="C17" s="621"/>
      <c r="D17" s="621"/>
      <c r="E17" s="621"/>
      <c r="F17" s="621"/>
      <c r="G17" s="621"/>
      <c r="H17" s="621"/>
      <c r="I17" s="621"/>
      <c r="J17" s="621"/>
      <c r="K17" s="621"/>
      <c r="L17" s="621"/>
      <c r="M17" s="621"/>
      <c r="N17" s="621"/>
      <c r="O17" s="621"/>
      <c r="P17" s="621"/>
      <c r="Q17" s="622"/>
      <c r="R17" s="623">
        <v>251977</v>
      </c>
      <c r="S17" s="624"/>
      <c r="T17" s="624"/>
      <c r="U17" s="624"/>
      <c r="V17" s="624"/>
      <c r="W17" s="624"/>
      <c r="X17" s="624"/>
      <c r="Y17" s="625"/>
      <c r="Z17" s="626">
        <v>0.3</v>
      </c>
      <c r="AA17" s="626"/>
      <c r="AB17" s="626"/>
      <c r="AC17" s="626"/>
      <c r="AD17" s="627">
        <v>251977</v>
      </c>
      <c r="AE17" s="627"/>
      <c r="AF17" s="627"/>
      <c r="AG17" s="627"/>
      <c r="AH17" s="627"/>
      <c r="AI17" s="627"/>
      <c r="AJ17" s="627"/>
      <c r="AK17" s="627"/>
      <c r="AL17" s="628">
        <v>0.5</v>
      </c>
      <c r="AM17" s="629"/>
      <c r="AN17" s="629"/>
      <c r="AO17" s="630"/>
      <c r="AP17" s="620" t="s">
        <v>276</v>
      </c>
      <c r="AQ17" s="621"/>
      <c r="AR17" s="621"/>
      <c r="AS17" s="621"/>
      <c r="AT17" s="621"/>
      <c r="AU17" s="621"/>
      <c r="AV17" s="621"/>
      <c r="AW17" s="621"/>
      <c r="AX17" s="621"/>
      <c r="AY17" s="621"/>
      <c r="AZ17" s="621"/>
      <c r="BA17" s="621"/>
      <c r="BB17" s="621"/>
      <c r="BC17" s="621"/>
      <c r="BD17" s="621"/>
      <c r="BE17" s="621"/>
      <c r="BF17" s="622"/>
      <c r="BG17" s="623" t="s">
        <v>249</v>
      </c>
      <c r="BH17" s="624"/>
      <c r="BI17" s="624"/>
      <c r="BJ17" s="624"/>
      <c r="BK17" s="624"/>
      <c r="BL17" s="624"/>
      <c r="BM17" s="624"/>
      <c r="BN17" s="625"/>
      <c r="BO17" s="626" t="s">
        <v>243</v>
      </c>
      <c r="BP17" s="626"/>
      <c r="BQ17" s="626"/>
      <c r="BR17" s="626"/>
      <c r="BS17" s="627" t="s">
        <v>249</v>
      </c>
      <c r="BT17" s="627"/>
      <c r="BU17" s="627"/>
      <c r="BV17" s="627"/>
      <c r="BW17" s="627"/>
      <c r="BX17" s="627"/>
      <c r="BY17" s="627"/>
      <c r="BZ17" s="627"/>
      <c r="CA17" s="627"/>
      <c r="CB17" s="631"/>
      <c r="CD17" s="620" t="s">
        <v>277</v>
      </c>
      <c r="CE17" s="621"/>
      <c r="CF17" s="621"/>
      <c r="CG17" s="621"/>
      <c r="CH17" s="621"/>
      <c r="CI17" s="621"/>
      <c r="CJ17" s="621"/>
      <c r="CK17" s="621"/>
      <c r="CL17" s="621"/>
      <c r="CM17" s="621"/>
      <c r="CN17" s="621"/>
      <c r="CO17" s="621"/>
      <c r="CP17" s="621"/>
      <c r="CQ17" s="622"/>
      <c r="CR17" s="623">
        <v>6752262</v>
      </c>
      <c r="CS17" s="624"/>
      <c r="CT17" s="624"/>
      <c r="CU17" s="624"/>
      <c r="CV17" s="624"/>
      <c r="CW17" s="624"/>
      <c r="CX17" s="624"/>
      <c r="CY17" s="625"/>
      <c r="CZ17" s="626">
        <v>7.5</v>
      </c>
      <c r="DA17" s="626"/>
      <c r="DB17" s="626"/>
      <c r="DC17" s="626"/>
      <c r="DD17" s="632" t="s">
        <v>249</v>
      </c>
      <c r="DE17" s="624"/>
      <c r="DF17" s="624"/>
      <c r="DG17" s="624"/>
      <c r="DH17" s="624"/>
      <c r="DI17" s="624"/>
      <c r="DJ17" s="624"/>
      <c r="DK17" s="624"/>
      <c r="DL17" s="624"/>
      <c r="DM17" s="624"/>
      <c r="DN17" s="624"/>
      <c r="DO17" s="624"/>
      <c r="DP17" s="625"/>
      <c r="DQ17" s="632">
        <v>6584443</v>
      </c>
      <c r="DR17" s="624"/>
      <c r="DS17" s="624"/>
      <c r="DT17" s="624"/>
      <c r="DU17" s="624"/>
      <c r="DV17" s="624"/>
      <c r="DW17" s="624"/>
      <c r="DX17" s="624"/>
      <c r="DY17" s="624"/>
      <c r="DZ17" s="624"/>
      <c r="EA17" s="624"/>
      <c r="EB17" s="624"/>
      <c r="EC17" s="633"/>
    </row>
    <row r="18" spans="2:133" ht="11.25" customHeight="1" x14ac:dyDescent="0.15">
      <c r="B18" s="620" t="s">
        <v>278</v>
      </c>
      <c r="C18" s="621"/>
      <c r="D18" s="621"/>
      <c r="E18" s="621"/>
      <c r="F18" s="621"/>
      <c r="G18" s="621"/>
      <c r="H18" s="621"/>
      <c r="I18" s="621"/>
      <c r="J18" s="621"/>
      <c r="K18" s="621"/>
      <c r="L18" s="621"/>
      <c r="M18" s="621"/>
      <c r="N18" s="621"/>
      <c r="O18" s="621"/>
      <c r="P18" s="621"/>
      <c r="Q18" s="622"/>
      <c r="R18" s="623">
        <v>235062</v>
      </c>
      <c r="S18" s="624"/>
      <c r="T18" s="624"/>
      <c r="U18" s="624"/>
      <c r="V18" s="624"/>
      <c r="W18" s="624"/>
      <c r="X18" s="624"/>
      <c r="Y18" s="625"/>
      <c r="Z18" s="626">
        <v>0.3</v>
      </c>
      <c r="AA18" s="626"/>
      <c r="AB18" s="626"/>
      <c r="AC18" s="626"/>
      <c r="AD18" s="627">
        <v>235062</v>
      </c>
      <c r="AE18" s="627"/>
      <c r="AF18" s="627"/>
      <c r="AG18" s="627"/>
      <c r="AH18" s="627"/>
      <c r="AI18" s="627"/>
      <c r="AJ18" s="627"/>
      <c r="AK18" s="627"/>
      <c r="AL18" s="628">
        <v>0.5</v>
      </c>
      <c r="AM18" s="629"/>
      <c r="AN18" s="629"/>
      <c r="AO18" s="630"/>
      <c r="AP18" s="620" t="s">
        <v>279</v>
      </c>
      <c r="AQ18" s="621"/>
      <c r="AR18" s="621"/>
      <c r="AS18" s="621"/>
      <c r="AT18" s="621"/>
      <c r="AU18" s="621"/>
      <c r="AV18" s="621"/>
      <c r="AW18" s="621"/>
      <c r="AX18" s="621"/>
      <c r="AY18" s="621"/>
      <c r="AZ18" s="621"/>
      <c r="BA18" s="621"/>
      <c r="BB18" s="621"/>
      <c r="BC18" s="621"/>
      <c r="BD18" s="621"/>
      <c r="BE18" s="621"/>
      <c r="BF18" s="622"/>
      <c r="BG18" s="623" t="s">
        <v>243</v>
      </c>
      <c r="BH18" s="624"/>
      <c r="BI18" s="624"/>
      <c r="BJ18" s="624"/>
      <c r="BK18" s="624"/>
      <c r="BL18" s="624"/>
      <c r="BM18" s="624"/>
      <c r="BN18" s="625"/>
      <c r="BO18" s="626" t="s">
        <v>249</v>
      </c>
      <c r="BP18" s="626"/>
      <c r="BQ18" s="626"/>
      <c r="BR18" s="626"/>
      <c r="BS18" s="627" t="s">
        <v>243</v>
      </c>
      <c r="BT18" s="627"/>
      <c r="BU18" s="627"/>
      <c r="BV18" s="627"/>
      <c r="BW18" s="627"/>
      <c r="BX18" s="627"/>
      <c r="BY18" s="627"/>
      <c r="BZ18" s="627"/>
      <c r="CA18" s="627"/>
      <c r="CB18" s="631"/>
      <c r="CD18" s="620" t="s">
        <v>280</v>
      </c>
      <c r="CE18" s="621"/>
      <c r="CF18" s="621"/>
      <c r="CG18" s="621"/>
      <c r="CH18" s="621"/>
      <c r="CI18" s="621"/>
      <c r="CJ18" s="621"/>
      <c r="CK18" s="621"/>
      <c r="CL18" s="621"/>
      <c r="CM18" s="621"/>
      <c r="CN18" s="621"/>
      <c r="CO18" s="621"/>
      <c r="CP18" s="621"/>
      <c r="CQ18" s="622"/>
      <c r="CR18" s="623">
        <v>146042</v>
      </c>
      <c r="CS18" s="624"/>
      <c r="CT18" s="624"/>
      <c r="CU18" s="624"/>
      <c r="CV18" s="624"/>
      <c r="CW18" s="624"/>
      <c r="CX18" s="624"/>
      <c r="CY18" s="625"/>
      <c r="CZ18" s="626">
        <v>0.2</v>
      </c>
      <c r="DA18" s="626"/>
      <c r="DB18" s="626"/>
      <c r="DC18" s="626"/>
      <c r="DD18" s="632">
        <v>146042</v>
      </c>
      <c r="DE18" s="624"/>
      <c r="DF18" s="624"/>
      <c r="DG18" s="624"/>
      <c r="DH18" s="624"/>
      <c r="DI18" s="624"/>
      <c r="DJ18" s="624"/>
      <c r="DK18" s="624"/>
      <c r="DL18" s="624"/>
      <c r="DM18" s="624"/>
      <c r="DN18" s="624"/>
      <c r="DO18" s="624"/>
      <c r="DP18" s="625"/>
      <c r="DQ18" s="632">
        <v>146042</v>
      </c>
      <c r="DR18" s="624"/>
      <c r="DS18" s="624"/>
      <c r="DT18" s="624"/>
      <c r="DU18" s="624"/>
      <c r="DV18" s="624"/>
      <c r="DW18" s="624"/>
      <c r="DX18" s="624"/>
      <c r="DY18" s="624"/>
      <c r="DZ18" s="624"/>
      <c r="EA18" s="624"/>
      <c r="EB18" s="624"/>
      <c r="EC18" s="633"/>
    </row>
    <row r="19" spans="2:133" ht="11.25" customHeight="1" x14ac:dyDescent="0.15">
      <c r="B19" s="620" t="s">
        <v>281</v>
      </c>
      <c r="C19" s="621"/>
      <c r="D19" s="621"/>
      <c r="E19" s="621"/>
      <c r="F19" s="621"/>
      <c r="G19" s="621"/>
      <c r="H19" s="621"/>
      <c r="I19" s="621"/>
      <c r="J19" s="621"/>
      <c r="K19" s="621"/>
      <c r="L19" s="621"/>
      <c r="M19" s="621"/>
      <c r="N19" s="621"/>
      <c r="O19" s="621"/>
      <c r="P19" s="621"/>
      <c r="Q19" s="622"/>
      <c r="R19" s="623">
        <v>234593</v>
      </c>
      <c r="S19" s="624"/>
      <c r="T19" s="624"/>
      <c r="U19" s="624"/>
      <c r="V19" s="624"/>
      <c r="W19" s="624"/>
      <c r="X19" s="624"/>
      <c r="Y19" s="625"/>
      <c r="Z19" s="626">
        <v>0.3</v>
      </c>
      <c r="AA19" s="626"/>
      <c r="AB19" s="626"/>
      <c r="AC19" s="626"/>
      <c r="AD19" s="627">
        <v>234593</v>
      </c>
      <c r="AE19" s="627"/>
      <c r="AF19" s="627"/>
      <c r="AG19" s="627"/>
      <c r="AH19" s="627"/>
      <c r="AI19" s="627"/>
      <c r="AJ19" s="627"/>
      <c r="AK19" s="627"/>
      <c r="AL19" s="628">
        <v>0.5</v>
      </c>
      <c r="AM19" s="629"/>
      <c r="AN19" s="629"/>
      <c r="AO19" s="630"/>
      <c r="AP19" s="620" t="s">
        <v>282</v>
      </c>
      <c r="AQ19" s="621"/>
      <c r="AR19" s="621"/>
      <c r="AS19" s="621"/>
      <c r="AT19" s="621"/>
      <c r="AU19" s="621"/>
      <c r="AV19" s="621"/>
      <c r="AW19" s="621"/>
      <c r="AX19" s="621"/>
      <c r="AY19" s="621"/>
      <c r="AZ19" s="621"/>
      <c r="BA19" s="621"/>
      <c r="BB19" s="621"/>
      <c r="BC19" s="621"/>
      <c r="BD19" s="621"/>
      <c r="BE19" s="621"/>
      <c r="BF19" s="622"/>
      <c r="BG19" s="623">
        <v>3222800</v>
      </c>
      <c r="BH19" s="624"/>
      <c r="BI19" s="624"/>
      <c r="BJ19" s="624"/>
      <c r="BK19" s="624"/>
      <c r="BL19" s="624"/>
      <c r="BM19" s="624"/>
      <c r="BN19" s="625"/>
      <c r="BO19" s="626">
        <v>8.8000000000000007</v>
      </c>
      <c r="BP19" s="626"/>
      <c r="BQ19" s="626"/>
      <c r="BR19" s="626"/>
      <c r="BS19" s="627" t="s">
        <v>249</v>
      </c>
      <c r="BT19" s="627"/>
      <c r="BU19" s="627"/>
      <c r="BV19" s="627"/>
      <c r="BW19" s="627"/>
      <c r="BX19" s="627"/>
      <c r="BY19" s="627"/>
      <c r="BZ19" s="627"/>
      <c r="CA19" s="627"/>
      <c r="CB19" s="631"/>
      <c r="CD19" s="620" t="s">
        <v>283</v>
      </c>
      <c r="CE19" s="621"/>
      <c r="CF19" s="621"/>
      <c r="CG19" s="621"/>
      <c r="CH19" s="621"/>
      <c r="CI19" s="621"/>
      <c r="CJ19" s="621"/>
      <c r="CK19" s="621"/>
      <c r="CL19" s="621"/>
      <c r="CM19" s="621"/>
      <c r="CN19" s="621"/>
      <c r="CO19" s="621"/>
      <c r="CP19" s="621"/>
      <c r="CQ19" s="622"/>
      <c r="CR19" s="623" t="s">
        <v>249</v>
      </c>
      <c r="CS19" s="624"/>
      <c r="CT19" s="624"/>
      <c r="CU19" s="624"/>
      <c r="CV19" s="624"/>
      <c r="CW19" s="624"/>
      <c r="CX19" s="624"/>
      <c r="CY19" s="625"/>
      <c r="CZ19" s="626" t="s">
        <v>249</v>
      </c>
      <c r="DA19" s="626"/>
      <c r="DB19" s="626"/>
      <c r="DC19" s="626"/>
      <c r="DD19" s="632" t="s">
        <v>249</v>
      </c>
      <c r="DE19" s="624"/>
      <c r="DF19" s="624"/>
      <c r="DG19" s="624"/>
      <c r="DH19" s="624"/>
      <c r="DI19" s="624"/>
      <c r="DJ19" s="624"/>
      <c r="DK19" s="624"/>
      <c r="DL19" s="624"/>
      <c r="DM19" s="624"/>
      <c r="DN19" s="624"/>
      <c r="DO19" s="624"/>
      <c r="DP19" s="625"/>
      <c r="DQ19" s="632" t="s">
        <v>243</v>
      </c>
      <c r="DR19" s="624"/>
      <c r="DS19" s="624"/>
      <c r="DT19" s="624"/>
      <c r="DU19" s="624"/>
      <c r="DV19" s="624"/>
      <c r="DW19" s="624"/>
      <c r="DX19" s="624"/>
      <c r="DY19" s="624"/>
      <c r="DZ19" s="624"/>
      <c r="EA19" s="624"/>
      <c r="EB19" s="624"/>
      <c r="EC19" s="633"/>
    </row>
    <row r="20" spans="2:133" ht="11.25" customHeight="1" x14ac:dyDescent="0.15">
      <c r="B20" s="636" t="s">
        <v>284</v>
      </c>
      <c r="C20" s="637"/>
      <c r="D20" s="637"/>
      <c r="E20" s="637"/>
      <c r="F20" s="637"/>
      <c r="G20" s="637"/>
      <c r="H20" s="637"/>
      <c r="I20" s="637"/>
      <c r="J20" s="637"/>
      <c r="K20" s="637"/>
      <c r="L20" s="637"/>
      <c r="M20" s="637"/>
      <c r="N20" s="637"/>
      <c r="O20" s="637"/>
      <c r="P20" s="637"/>
      <c r="Q20" s="638"/>
      <c r="R20" s="623">
        <v>469</v>
      </c>
      <c r="S20" s="624"/>
      <c r="T20" s="624"/>
      <c r="U20" s="624"/>
      <c r="V20" s="624"/>
      <c r="W20" s="624"/>
      <c r="X20" s="624"/>
      <c r="Y20" s="625"/>
      <c r="Z20" s="626">
        <v>0</v>
      </c>
      <c r="AA20" s="626"/>
      <c r="AB20" s="626"/>
      <c r="AC20" s="626"/>
      <c r="AD20" s="627">
        <v>469</v>
      </c>
      <c r="AE20" s="627"/>
      <c r="AF20" s="627"/>
      <c r="AG20" s="627"/>
      <c r="AH20" s="627"/>
      <c r="AI20" s="627"/>
      <c r="AJ20" s="627"/>
      <c r="AK20" s="627"/>
      <c r="AL20" s="628">
        <v>0</v>
      </c>
      <c r="AM20" s="629"/>
      <c r="AN20" s="629"/>
      <c r="AO20" s="630"/>
      <c r="AP20" s="620" t="s">
        <v>285</v>
      </c>
      <c r="AQ20" s="621"/>
      <c r="AR20" s="621"/>
      <c r="AS20" s="621"/>
      <c r="AT20" s="621"/>
      <c r="AU20" s="621"/>
      <c r="AV20" s="621"/>
      <c r="AW20" s="621"/>
      <c r="AX20" s="621"/>
      <c r="AY20" s="621"/>
      <c r="AZ20" s="621"/>
      <c r="BA20" s="621"/>
      <c r="BB20" s="621"/>
      <c r="BC20" s="621"/>
      <c r="BD20" s="621"/>
      <c r="BE20" s="621"/>
      <c r="BF20" s="622"/>
      <c r="BG20" s="623">
        <v>3222800</v>
      </c>
      <c r="BH20" s="624"/>
      <c r="BI20" s="624"/>
      <c r="BJ20" s="624"/>
      <c r="BK20" s="624"/>
      <c r="BL20" s="624"/>
      <c r="BM20" s="624"/>
      <c r="BN20" s="625"/>
      <c r="BO20" s="626">
        <v>8.8000000000000007</v>
      </c>
      <c r="BP20" s="626"/>
      <c r="BQ20" s="626"/>
      <c r="BR20" s="626"/>
      <c r="BS20" s="627" t="s">
        <v>243</v>
      </c>
      <c r="BT20" s="627"/>
      <c r="BU20" s="627"/>
      <c r="BV20" s="627"/>
      <c r="BW20" s="627"/>
      <c r="BX20" s="627"/>
      <c r="BY20" s="627"/>
      <c r="BZ20" s="627"/>
      <c r="CA20" s="627"/>
      <c r="CB20" s="631"/>
      <c r="CD20" s="620" t="s">
        <v>286</v>
      </c>
      <c r="CE20" s="621"/>
      <c r="CF20" s="621"/>
      <c r="CG20" s="621"/>
      <c r="CH20" s="621"/>
      <c r="CI20" s="621"/>
      <c r="CJ20" s="621"/>
      <c r="CK20" s="621"/>
      <c r="CL20" s="621"/>
      <c r="CM20" s="621"/>
      <c r="CN20" s="621"/>
      <c r="CO20" s="621"/>
      <c r="CP20" s="621"/>
      <c r="CQ20" s="622"/>
      <c r="CR20" s="623">
        <v>89536890</v>
      </c>
      <c r="CS20" s="624"/>
      <c r="CT20" s="624"/>
      <c r="CU20" s="624"/>
      <c r="CV20" s="624"/>
      <c r="CW20" s="624"/>
      <c r="CX20" s="624"/>
      <c r="CY20" s="625"/>
      <c r="CZ20" s="626">
        <v>100</v>
      </c>
      <c r="DA20" s="626"/>
      <c r="DB20" s="626"/>
      <c r="DC20" s="626"/>
      <c r="DD20" s="632">
        <v>7638053</v>
      </c>
      <c r="DE20" s="624"/>
      <c r="DF20" s="624"/>
      <c r="DG20" s="624"/>
      <c r="DH20" s="624"/>
      <c r="DI20" s="624"/>
      <c r="DJ20" s="624"/>
      <c r="DK20" s="624"/>
      <c r="DL20" s="624"/>
      <c r="DM20" s="624"/>
      <c r="DN20" s="624"/>
      <c r="DO20" s="624"/>
      <c r="DP20" s="625"/>
      <c r="DQ20" s="632">
        <v>57554624</v>
      </c>
      <c r="DR20" s="624"/>
      <c r="DS20" s="624"/>
      <c r="DT20" s="624"/>
      <c r="DU20" s="624"/>
      <c r="DV20" s="624"/>
      <c r="DW20" s="624"/>
      <c r="DX20" s="624"/>
      <c r="DY20" s="624"/>
      <c r="DZ20" s="624"/>
      <c r="EA20" s="624"/>
      <c r="EB20" s="624"/>
      <c r="EC20" s="633"/>
    </row>
    <row r="21" spans="2:133" ht="11.25" customHeight="1" x14ac:dyDescent="0.15">
      <c r="B21" s="620" t="s">
        <v>287</v>
      </c>
      <c r="C21" s="621"/>
      <c r="D21" s="621"/>
      <c r="E21" s="621"/>
      <c r="F21" s="621"/>
      <c r="G21" s="621"/>
      <c r="H21" s="621"/>
      <c r="I21" s="621"/>
      <c r="J21" s="621"/>
      <c r="K21" s="621"/>
      <c r="L21" s="621"/>
      <c r="M21" s="621"/>
      <c r="N21" s="621"/>
      <c r="O21" s="621"/>
      <c r="P21" s="621"/>
      <c r="Q21" s="622"/>
      <c r="R21" s="623">
        <v>6636738</v>
      </c>
      <c r="S21" s="624"/>
      <c r="T21" s="624"/>
      <c r="U21" s="624"/>
      <c r="V21" s="624"/>
      <c r="W21" s="624"/>
      <c r="X21" s="624"/>
      <c r="Y21" s="625"/>
      <c r="Z21" s="626">
        <v>7.3</v>
      </c>
      <c r="AA21" s="626"/>
      <c r="AB21" s="626"/>
      <c r="AC21" s="626"/>
      <c r="AD21" s="627">
        <v>6290044</v>
      </c>
      <c r="AE21" s="627"/>
      <c r="AF21" s="627"/>
      <c r="AG21" s="627"/>
      <c r="AH21" s="627"/>
      <c r="AI21" s="627"/>
      <c r="AJ21" s="627"/>
      <c r="AK21" s="627"/>
      <c r="AL21" s="628">
        <v>13.4</v>
      </c>
      <c r="AM21" s="629"/>
      <c r="AN21" s="629"/>
      <c r="AO21" s="630"/>
      <c r="AP21" s="620" t="s">
        <v>288</v>
      </c>
      <c r="AQ21" s="639"/>
      <c r="AR21" s="639"/>
      <c r="AS21" s="639"/>
      <c r="AT21" s="639"/>
      <c r="AU21" s="639"/>
      <c r="AV21" s="639"/>
      <c r="AW21" s="639"/>
      <c r="AX21" s="639"/>
      <c r="AY21" s="639"/>
      <c r="AZ21" s="639"/>
      <c r="BA21" s="639"/>
      <c r="BB21" s="639"/>
      <c r="BC21" s="639"/>
      <c r="BD21" s="639"/>
      <c r="BE21" s="639"/>
      <c r="BF21" s="640"/>
      <c r="BG21" s="623">
        <v>16333</v>
      </c>
      <c r="BH21" s="624"/>
      <c r="BI21" s="624"/>
      <c r="BJ21" s="624"/>
      <c r="BK21" s="624"/>
      <c r="BL21" s="624"/>
      <c r="BM21" s="624"/>
      <c r="BN21" s="625"/>
      <c r="BO21" s="626">
        <v>0</v>
      </c>
      <c r="BP21" s="626"/>
      <c r="BQ21" s="626"/>
      <c r="BR21" s="626"/>
      <c r="BS21" s="627" t="s">
        <v>249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289</v>
      </c>
      <c r="C22" s="621"/>
      <c r="D22" s="621"/>
      <c r="E22" s="621"/>
      <c r="F22" s="621"/>
      <c r="G22" s="621"/>
      <c r="H22" s="621"/>
      <c r="I22" s="621"/>
      <c r="J22" s="621"/>
      <c r="K22" s="621"/>
      <c r="L22" s="621"/>
      <c r="M22" s="621"/>
      <c r="N22" s="621"/>
      <c r="O22" s="621"/>
      <c r="P22" s="621"/>
      <c r="Q22" s="622"/>
      <c r="R22" s="623">
        <v>6290044</v>
      </c>
      <c r="S22" s="624"/>
      <c r="T22" s="624"/>
      <c r="U22" s="624"/>
      <c r="V22" s="624"/>
      <c r="W22" s="624"/>
      <c r="X22" s="624"/>
      <c r="Y22" s="625"/>
      <c r="Z22" s="626">
        <v>6.9</v>
      </c>
      <c r="AA22" s="626"/>
      <c r="AB22" s="626"/>
      <c r="AC22" s="626"/>
      <c r="AD22" s="627">
        <v>6290044</v>
      </c>
      <c r="AE22" s="627"/>
      <c r="AF22" s="627"/>
      <c r="AG22" s="627"/>
      <c r="AH22" s="627"/>
      <c r="AI22" s="627"/>
      <c r="AJ22" s="627"/>
      <c r="AK22" s="627"/>
      <c r="AL22" s="628">
        <v>13.4</v>
      </c>
      <c r="AM22" s="629"/>
      <c r="AN22" s="629"/>
      <c r="AO22" s="630"/>
      <c r="AP22" s="620" t="s">
        <v>290</v>
      </c>
      <c r="AQ22" s="639"/>
      <c r="AR22" s="639"/>
      <c r="AS22" s="639"/>
      <c r="AT22" s="639"/>
      <c r="AU22" s="639"/>
      <c r="AV22" s="639"/>
      <c r="AW22" s="639"/>
      <c r="AX22" s="639"/>
      <c r="AY22" s="639"/>
      <c r="AZ22" s="639"/>
      <c r="BA22" s="639"/>
      <c r="BB22" s="639"/>
      <c r="BC22" s="639"/>
      <c r="BD22" s="639"/>
      <c r="BE22" s="639"/>
      <c r="BF22" s="640"/>
      <c r="BG22" s="623" t="s">
        <v>249</v>
      </c>
      <c r="BH22" s="624"/>
      <c r="BI22" s="624"/>
      <c r="BJ22" s="624"/>
      <c r="BK22" s="624"/>
      <c r="BL22" s="624"/>
      <c r="BM22" s="624"/>
      <c r="BN22" s="625"/>
      <c r="BO22" s="626" t="s">
        <v>249</v>
      </c>
      <c r="BP22" s="626"/>
      <c r="BQ22" s="626"/>
      <c r="BR22" s="626"/>
      <c r="BS22" s="627" t="s">
        <v>249</v>
      </c>
      <c r="BT22" s="627"/>
      <c r="BU22" s="627"/>
      <c r="BV22" s="627"/>
      <c r="BW22" s="627"/>
      <c r="BX22" s="627"/>
      <c r="BY22" s="627"/>
      <c r="BZ22" s="627"/>
      <c r="CA22" s="627"/>
      <c r="CB22" s="631"/>
      <c r="CD22" s="605" t="s">
        <v>291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292</v>
      </c>
      <c r="C23" s="621"/>
      <c r="D23" s="621"/>
      <c r="E23" s="621"/>
      <c r="F23" s="621"/>
      <c r="G23" s="621"/>
      <c r="H23" s="621"/>
      <c r="I23" s="621"/>
      <c r="J23" s="621"/>
      <c r="K23" s="621"/>
      <c r="L23" s="621"/>
      <c r="M23" s="621"/>
      <c r="N23" s="621"/>
      <c r="O23" s="621"/>
      <c r="P23" s="621"/>
      <c r="Q23" s="622"/>
      <c r="R23" s="623">
        <v>346694</v>
      </c>
      <c r="S23" s="624"/>
      <c r="T23" s="624"/>
      <c r="U23" s="624"/>
      <c r="V23" s="624"/>
      <c r="W23" s="624"/>
      <c r="X23" s="624"/>
      <c r="Y23" s="625"/>
      <c r="Z23" s="626">
        <v>0.4</v>
      </c>
      <c r="AA23" s="626"/>
      <c r="AB23" s="626"/>
      <c r="AC23" s="626"/>
      <c r="AD23" s="627" t="s">
        <v>249</v>
      </c>
      <c r="AE23" s="627"/>
      <c r="AF23" s="627"/>
      <c r="AG23" s="627"/>
      <c r="AH23" s="627"/>
      <c r="AI23" s="627"/>
      <c r="AJ23" s="627"/>
      <c r="AK23" s="627"/>
      <c r="AL23" s="628" t="s">
        <v>249</v>
      </c>
      <c r="AM23" s="629"/>
      <c r="AN23" s="629"/>
      <c r="AO23" s="630"/>
      <c r="AP23" s="620" t="s">
        <v>293</v>
      </c>
      <c r="AQ23" s="639"/>
      <c r="AR23" s="639"/>
      <c r="AS23" s="639"/>
      <c r="AT23" s="639"/>
      <c r="AU23" s="639"/>
      <c r="AV23" s="639"/>
      <c r="AW23" s="639"/>
      <c r="AX23" s="639"/>
      <c r="AY23" s="639"/>
      <c r="AZ23" s="639"/>
      <c r="BA23" s="639"/>
      <c r="BB23" s="639"/>
      <c r="BC23" s="639"/>
      <c r="BD23" s="639"/>
      <c r="BE23" s="639"/>
      <c r="BF23" s="640"/>
      <c r="BG23" s="623">
        <v>3206467</v>
      </c>
      <c r="BH23" s="624"/>
      <c r="BI23" s="624"/>
      <c r="BJ23" s="624"/>
      <c r="BK23" s="624"/>
      <c r="BL23" s="624"/>
      <c r="BM23" s="624"/>
      <c r="BN23" s="625"/>
      <c r="BO23" s="626">
        <v>8.8000000000000007</v>
      </c>
      <c r="BP23" s="626"/>
      <c r="BQ23" s="626"/>
      <c r="BR23" s="626"/>
      <c r="BS23" s="627" t="s">
        <v>249</v>
      </c>
      <c r="BT23" s="627"/>
      <c r="BU23" s="627"/>
      <c r="BV23" s="627"/>
      <c r="BW23" s="627"/>
      <c r="BX23" s="627"/>
      <c r="BY23" s="627"/>
      <c r="BZ23" s="627"/>
      <c r="CA23" s="627"/>
      <c r="CB23" s="631"/>
      <c r="CD23" s="605" t="s">
        <v>231</v>
      </c>
      <c r="CE23" s="606"/>
      <c r="CF23" s="606"/>
      <c r="CG23" s="606"/>
      <c r="CH23" s="606"/>
      <c r="CI23" s="606"/>
      <c r="CJ23" s="606"/>
      <c r="CK23" s="606"/>
      <c r="CL23" s="606"/>
      <c r="CM23" s="606"/>
      <c r="CN23" s="606"/>
      <c r="CO23" s="606"/>
      <c r="CP23" s="606"/>
      <c r="CQ23" s="607"/>
      <c r="CR23" s="605" t="s">
        <v>294</v>
      </c>
      <c r="CS23" s="606"/>
      <c r="CT23" s="606"/>
      <c r="CU23" s="606"/>
      <c r="CV23" s="606"/>
      <c r="CW23" s="606"/>
      <c r="CX23" s="606"/>
      <c r="CY23" s="607"/>
      <c r="CZ23" s="605" t="s">
        <v>295</v>
      </c>
      <c r="DA23" s="606"/>
      <c r="DB23" s="606"/>
      <c r="DC23" s="607"/>
      <c r="DD23" s="605" t="s">
        <v>296</v>
      </c>
      <c r="DE23" s="606"/>
      <c r="DF23" s="606"/>
      <c r="DG23" s="606"/>
      <c r="DH23" s="606"/>
      <c r="DI23" s="606"/>
      <c r="DJ23" s="606"/>
      <c r="DK23" s="607"/>
      <c r="DL23" s="650" t="s">
        <v>297</v>
      </c>
      <c r="DM23" s="651"/>
      <c r="DN23" s="651"/>
      <c r="DO23" s="651"/>
      <c r="DP23" s="651"/>
      <c r="DQ23" s="651"/>
      <c r="DR23" s="651"/>
      <c r="DS23" s="651"/>
      <c r="DT23" s="651"/>
      <c r="DU23" s="651"/>
      <c r="DV23" s="652"/>
      <c r="DW23" s="605" t="s">
        <v>298</v>
      </c>
      <c r="DX23" s="606"/>
      <c r="DY23" s="606"/>
      <c r="DZ23" s="606"/>
      <c r="EA23" s="606"/>
      <c r="EB23" s="606"/>
      <c r="EC23" s="607"/>
    </row>
    <row r="24" spans="2:133" ht="11.25" customHeight="1" x14ac:dyDescent="0.15">
      <c r="B24" s="620" t="s">
        <v>299</v>
      </c>
      <c r="C24" s="621"/>
      <c r="D24" s="621"/>
      <c r="E24" s="621"/>
      <c r="F24" s="621"/>
      <c r="G24" s="621"/>
      <c r="H24" s="621"/>
      <c r="I24" s="621"/>
      <c r="J24" s="621"/>
      <c r="K24" s="621"/>
      <c r="L24" s="621"/>
      <c r="M24" s="621"/>
      <c r="N24" s="621"/>
      <c r="O24" s="621"/>
      <c r="P24" s="621"/>
      <c r="Q24" s="622"/>
      <c r="R24" s="623" t="s">
        <v>249</v>
      </c>
      <c r="S24" s="624"/>
      <c r="T24" s="624"/>
      <c r="U24" s="624"/>
      <c r="V24" s="624"/>
      <c r="W24" s="624"/>
      <c r="X24" s="624"/>
      <c r="Y24" s="625"/>
      <c r="Z24" s="626" t="s">
        <v>243</v>
      </c>
      <c r="AA24" s="626"/>
      <c r="AB24" s="626"/>
      <c r="AC24" s="626"/>
      <c r="AD24" s="627" t="s">
        <v>249</v>
      </c>
      <c r="AE24" s="627"/>
      <c r="AF24" s="627"/>
      <c r="AG24" s="627"/>
      <c r="AH24" s="627"/>
      <c r="AI24" s="627"/>
      <c r="AJ24" s="627"/>
      <c r="AK24" s="627"/>
      <c r="AL24" s="628" t="s">
        <v>249</v>
      </c>
      <c r="AM24" s="629"/>
      <c r="AN24" s="629"/>
      <c r="AO24" s="630"/>
      <c r="AP24" s="620" t="s">
        <v>300</v>
      </c>
      <c r="AQ24" s="639"/>
      <c r="AR24" s="639"/>
      <c r="AS24" s="639"/>
      <c r="AT24" s="639"/>
      <c r="AU24" s="639"/>
      <c r="AV24" s="639"/>
      <c r="AW24" s="639"/>
      <c r="AX24" s="639"/>
      <c r="AY24" s="639"/>
      <c r="AZ24" s="639"/>
      <c r="BA24" s="639"/>
      <c r="BB24" s="639"/>
      <c r="BC24" s="639"/>
      <c r="BD24" s="639"/>
      <c r="BE24" s="639"/>
      <c r="BF24" s="640"/>
      <c r="BG24" s="623" t="s">
        <v>249</v>
      </c>
      <c r="BH24" s="624"/>
      <c r="BI24" s="624"/>
      <c r="BJ24" s="624"/>
      <c r="BK24" s="624"/>
      <c r="BL24" s="624"/>
      <c r="BM24" s="624"/>
      <c r="BN24" s="625"/>
      <c r="BO24" s="626" t="s">
        <v>243</v>
      </c>
      <c r="BP24" s="626"/>
      <c r="BQ24" s="626"/>
      <c r="BR24" s="626"/>
      <c r="BS24" s="627" t="s">
        <v>249</v>
      </c>
      <c r="BT24" s="627"/>
      <c r="BU24" s="627"/>
      <c r="BV24" s="627"/>
      <c r="BW24" s="627"/>
      <c r="BX24" s="627"/>
      <c r="BY24" s="627"/>
      <c r="BZ24" s="627"/>
      <c r="CA24" s="627"/>
      <c r="CB24" s="631"/>
      <c r="CD24" s="609" t="s">
        <v>301</v>
      </c>
      <c r="CE24" s="610"/>
      <c r="CF24" s="610"/>
      <c r="CG24" s="610"/>
      <c r="CH24" s="610"/>
      <c r="CI24" s="610"/>
      <c r="CJ24" s="610"/>
      <c r="CK24" s="610"/>
      <c r="CL24" s="610"/>
      <c r="CM24" s="610"/>
      <c r="CN24" s="610"/>
      <c r="CO24" s="610"/>
      <c r="CP24" s="610"/>
      <c r="CQ24" s="611"/>
      <c r="CR24" s="612">
        <v>47890687</v>
      </c>
      <c r="CS24" s="613"/>
      <c r="CT24" s="613"/>
      <c r="CU24" s="613"/>
      <c r="CV24" s="613"/>
      <c r="CW24" s="613"/>
      <c r="CX24" s="613"/>
      <c r="CY24" s="614"/>
      <c r="CZ24" s="617">
        <v>53.5</v>
      </c>
      <c r="DA24" s="618"/>
      <c r="DB24" s="618"/>
      <c r="DC24" s="634"/>
      <c r="DD24" s="655">
        <v>28207316</v>
      </c>
      <c r="DE24" s="613"/>
      <c r="DF24" s="613"/>
      <c r="DG24" s="613"/>
      <c r="DH24" s="613"/>
      <c r="DI24" s="613"/>
      <c r="DJ24" s="613"/>
      <c r="DK24" s="614"/>
      <c r="DL24" s="655">
        <v>27699217</v>
      </c>
      <c r="DM24" s="613"/>
      <c r="DN24" s="613"/>
      <c r="DO24" s="613"/>
      <c r="DP24" s="613"/>
      <c r="DQ24" s="613"/>
      <c r="DR24" s="613"/>
      <c r="DS24" s="613"/>
      <c r="DT24" s="613"/>
      <c r="DU24" s="613"/>
      <c r="DV24" s="614"/>
      <c r="DW24" s="617">
        <v>56.5</v>
      </c>
      <c r="DX24" s="618"/>
      <c r="DY24" s="618"/>
      <c r="DZ24" s="618"/>
      <c r="EA24" s="618"/>
      <c r="EB24" s="618"/>
      <c r="EC24" s="619"/>
    </row>
    <row r="25" spans="2:133" ht="11.25" customHeight="1" x14ac:dyDescent="0.15">
      <c r="B25" s="620" t="s">
        <v>302</v>
      </c>
      <c r="C25" s="621"/>
      <c r="D25" s="621"/>
      <c r="E25" s="621"/>
      <c r="F25" s="621"/>
      <c r="G25" s="621"/>
      <c r="H25" s="621"/>
      <c r="I25" s="621"/>
      <c r="J25" s="621"/>
      <c r="K25" s="621"/>
      <c r="L25" s="621"/>
      <c r="M25" s="621"/>
      <c r="N25" s="621"/>
      <c r="O25" s="621"/>
      <c r="P25" s="621"/>
      <c r="Q25" s="622"/>
      <c r="R25" s="623">
        <v>49827451</v>
      </c>
      <c r="S25" s="624"/>
      <c r="T25" s="624"/>
      <c r="U25" s="624"/>
      <c r="V25" s="624"/>
      <c r="W25" s="624"/>
      <c r="X25" s="624"/>
      <c r="Y25" s="625"/>
      <c r="Z25" s="626">
        <v>54.7</v>
      </c>
      <c r="AA25" s="626"/>
      <c r="AB25" s="626"/>
      <c r="AC25" s="626"/>
      <c r="AD25" s="627">
        <v>46274290</v>
      </c>
      <c r="AE25" s="627"/>
      <c r="AF25" s="627"/>
      <c r="AG25" s="627"/>
      <c r="AH25" s="627"/>
      <c r="AI25" s="627"/>
      <c r="AJ25" s="627"/>
      <c r="AK25" s="627"/>
      <c r="AL25" s="628">
        <v>98.2</v>
      </c>
      <c r="AM25" s="629"/>
      <c r="AN25" s="629"/>
      <c r="AO25" s="630"/>
      <c r="AP25" s="620" t="s">
        <v>303</v>
      </c>
      <c r="AQ25" s="639"/>
      <c r="AR25" s="639"/>
      <c r="AS25" s="639"/>
      <c r="AT25" s="639"/>
      <c r="AU25" s="639"/>
      <c r="AV25" s="639"/>
      <c r="AW25" s="639"/>
      <c r="AX25" s="639"/>
      <c r="AY25" s="639"/>
      <c r="AZ25" s="639"/>
      <c r="BA25" s="639"/>
      <c r="BB25" s="639"/>
      <c r="BC25" s="639"/>
      <c r="BD25" s="639"/>
      <c r="BE25" s="639"/>
      <c r="BF25" s="640"/>
      <c r="BG25" s="623" t="s">
        <v>249</v>
      </c>
      <c r="BH25" s="624"/>
      <c r="BI25" s="624"/>
      <c r="BJ25" s="624"/>
      <c r="BK25" s="624"/>
      <c r="BL25" s="624"/>
      <c r="BM25" s="624"/>
      <c r="BN25" s="625"/>
      <c r="BO25" s="626" t="s">
        <v>249</v>
      </c>
      <c r="BP25" s="626"/>
      <c r="BQ25" s="626"/>
      <c r="BR25" s="626"/>
      <c r="BS25" s="627" t="s">
        <v>249</v>
      </c>
      <c r="BT25" s="627"/>
      <c r="BU25" s="627"/>
      <c r="BV25" s="627"/>
      <c r="BW25" s="627"/>
      <c r="BX25" s="627"/>
      <c r="BY25" s="627"/>
      <c r="BZ25" s="627"/>
      <c r="CA25" s="627"/>
      <c r="CB25" s="631"/>
      <c r="CD25" s="620" t="s">
        <v>304</v>
      </c>
      <c r="CE25" s="621"/>
      <c r="CF25" s="621"/>
      <c r="CG25" s="621"/>
      <c r="CH25" s="621"/>
      <c r="CI25" s="621"/>
      <c r="CJ25" s="621"/>
      <c r="CK25" s="621"/>
      <c r="CL25" s="621"/>
      <c r="CM25" s="621"/>
      <c r="CN25" s="621"/>
      <c r="CO25" s="621"/>
      <c r="CP25" s="621"/>
      <c r="CQ25" s="622"/>
      <c r="CR25" s="623">
        <v>16468664</v>
      </c>
      <c r="CS25" s="656"/>
      <c r="CT25" s="656"/>
      <c r="CU25" s="656"/>
      <c r="CV25" s="656"/>
      <c r="CW25" s="656"/>
      <c r="CX25" s="656"/>
      <c r="CY25" s="657"/>
      <c r="CZ25" s="628">
        <v>18.399999999999999</v>
      </c>
      <c r="DA25" s="653"/>
      <c r="DB25" s="653"/>
      <c r="DC25" s="658"/>
      <c r="DD25" s="632">
        <v>15067070</v>
      </c>
      <c r="DE25" s="656"/>
      <c r="DF25" s="656"/>
      <c r="DG25" s="656"/>
      <c r="DH25" s="656"/>
      <c r="DI25" s="656"/>
      <c r="DJ25" s="656"/>
      <c r="DK25" s="657"/>
      <c r="DL25" s="632">
        <v>14647032</v>
      </c>
      <c r="DM25" s="656"/>
      <c r="DN25" s="656"/>
      <c r="DO25" s="656"/>
      <c r="DP25" s="656"/>
      <c r="DQ25" s="656"/>
      <c r="DR25" s="656"/>
      <c r="DS25" s="656"/>
      <c r="DT25" s="656"/>
      <c r="DU25" s="656"/>
      <c r="DV25" s="657"/>
      <c r="DW25" s="628">
        <v>29.9</v>
      </c>
      <c r="DX25" s="653"/>
      <c r="DY25" s="653"/>
      <c r="DZ25" s="653"/>
      <c r="EA25" s="653"/>
      <c r="EB25" s="653"/>
      <c r="EC25" s="654"/>
    </row>
    <row r="26" spans="2:133" ht="11.25" customHeight="1" x14ac:dyDescent="0.15">
      <c r="B26" s="620" t="s">
        <v>305</v>
      </c>
      <c r="C26" s="621"/>
      <c r="D26" s="621"/>
      <c r="E26" s="621"/>
      <c r="F26" s="621"/>
      <c r="G26" s="621"/>
      <c r="H26" s="621"/>
      <c r="I26" s="621"/>
      <c r="J26" s="621"/>
      <c r="K26" s="621"/>
      <c r="L26" s="621"/>
      <c r="M26" s="621"/>
      <c r="N26" s="621"/>
      <c r="O26" s="621"/>
      <c r="P26" s="621"/>
      <c r="Q26" s="622"/>
      <c r="R26" s="623">
        <v>23947</v>
      </c>
      <c r="S26" s="624"/>
      <c r="T26" s="624"/>
      <c r="U26" s="624"/>
      <c r="V26" s="624"/>
      <c r="W26" s="624"/>
      <c r="X26" s="624"/>
      <c r="Y26" s="625"/>
      <c r="Z26" s="626">
        <v>0</v>
      </c>
      <c r="AA26" s="626"/>
      <c r="AB26" s="626"/>
      <c r="AC26" s="626"/>
      <c r="AD26" s="627">
        <v>23947</v>
      </c>
      <c r="AE26" s="627"/>
      <c r="AF26" s="627"/>
      <c r="AG26" s="627"/>
      <c r="AH26" s="627"/>
      <c r="AI26" s="627"/>
      <c r="AJ26" s="627"/>
      <c r="AK26" s="627"/>
      <c r="AL26" s="628">
        <v>0.1</v>
      </c>
      <c r="AM26" s="629"/>
      <c r="AN26" s="629"/>
      <c r="AO26" s="630"/>
      <c r="AP26" s="620" t="s">
        <v>306</v>
      </c>
      <c r="AQ26" s="639"/>
      <c r="AR26" s="639"/>
      <c r="AS26" s="639"/>
      <c r="AT26" s="639"/>
      <c r="AU26" s="639"/>
      <c r="AV26" s="639"/>
      <c r="AW26" s="639"/>
      <c r="AX26" s="639"/>
      <c r="AY26" s="639"/>
      <c r="AZ26" s="639"/>
      <c r="BA26" s="639"/>
      <c r="BB26" s="639"/>
      <c r="BC26" s="639"/>
      <c r="BD26" s="639"/>
      <c r="BE26" s="639"/>
      <c r="BF26" s="640"/>
      <c r="BG26" s="623" t="s">
        <v>243</v>
      </c>
      <c r="BH26" s="624"/>
      <c r="BI26" s="624"/>
      <c r="BJ26" s="624"/>
      <c r="BK26" s="624"/>
      <c r="BL26" s="624"/>
      <c r="BM26" s="624"/>
      <c r="BN26" s="625"/>
      <c r="BO26" s="626" t="s">
        <v>249</v>
      </c>
      <c r="BP26" s="626"/>
      <c r="BQ26" s="626"/>
      <c r="BR26" s="626"/>
      <c r="BS26" s="627" t="s">
        <v>249</v>
      </c>
      <c r="BT26" s="627"/>
      <c r="BU26" s="627"/>
      <c r="BV26" s="627"/>
      <c r="BW26" s="627"/>
      <c r="BX26" s="627"/>
      <c r="BY26" s="627"/>
      <c r="BZ26" s="627"/>
      <c r="CA26" s="627"/>
      <c r="CB26" s="631"/>
      <c r="CD26" s="620" t="s">
        <v>307</v>
      </c>
      <c r="CE26" s="621"/>
      <c r="CF26" s="621"/>
      <c r="CG26" s="621"/>
      <c r="CH26" s="621"/>
      <c r="CI26" s="621"/>
      <c r="CJ26" s="621"/>
      <c r="CK26" s="621"/>
      <c r="CL26" s="621"/>
      <c r="CM26" s="621"/>
      <c r="CN26" s="621"/>
      <c r="CO26" s="621"/>
      <c r="CP26" s="621"/>
      <c r="CQ26" s="622"/>
      <c r="CR26" s="623">
        <v>9926669</v>
      </c>
      <c r="CS26" s="624"/>
      <c r="CT26" s="624"/>
      <c r="CU26" s="624"/>
      <c r="CV26" s="624"/>
      <c r="CW26" s="624"/>
      <c r="CX26" s="624"/>
      <c r="CY26" s="625"/>
      <c r="CZ26" s="628">
        <v>11.1</v>
      </c>
      <c r="DA26" s="653"/>
      <c r="DB26" s="653"/>
      <c r="DC26" s="658"/>
      <c r="DD26" s="632">
        <v>9203336</v>
      </c>
      <c r="DE26" s="624"/>
      <c r="DF26" s="624"/>
      <c r="DG26" s="624"/>
      <c r="DH26" s="624"/>
      <c r="DI26" s="624"/>
      <c r="DJ26" s="624"/>
      <c r="DK26" s="625"/>
      <c r="DL26" s="632" t="s">
        <v>249</v>
      </c>
      <c r="DM26" s="624"/>
      <c r="DN26" s="624"/>
      <c r="DO26" s="624"/>
      <c r="DP26" s="624"/>
      <c r="DQ26" s="624"/>
      <c r="DR26" s="624"/>
      <c r="DS26" s="624"/>
      <c r="DT26" s="624"/>
      <c r="DU26" s="624"/>
      <c r="DV26" s="625"/>
      <c r="DW26" s="628" t="s">
        <v>243</v>
      </c>
      <c r="DX26" s="653"/>
      <c r="DY26" s="653"/>
      <c r="DZ26" s="653"/>
      <c r="EA26" s="653"/>
      <c r="EB26" s="653"/>
      <c r="EC26" s="654"/>
    </row>
    <row r="27" spans="2:133" ht="11.25" customHeight="1" x14ac:dyDescent="0.15">
      <c r="B27" s="620" t="s">
        <v>308</v>
      </c>
      <c r="C27" s="621"/>
      <c r="D27" s="621"/>
      <c r="E27" s="621"/>
      <c r="F27" s="621"/>
      <c r="G27" s="621"/>
      <c r="H27" s="621"/>
      <c r="I27" s="621"/>
      <c r="J27" s="621"/>
      <c r="K27" s="621"/>
      <c r="L27" s="621"/>
      <c r="M27" s="621"/>
      <c r="N27" s="621"/>
      <c r="O27" s="621"/>
      <c r="P27" s="621"/>
      <c r="Q27" s="622"/>
      <c r="R27" s="623">
        <v>710580</v>
      </c>
      <c r="S27" s="624"/>
      <c r="T27" s="624"/>
      <c r="U27" s="624"/>
      <c r="V27" s="624"/>
      <c r="W27" s="624"/>
      <c r="X27" s="624"/>
      <c r="Y27" s="625"/>
      <c r="Z27" s="626">
        <v>0.8</v>
      </c>
      <c r="AA27" s="626"/>
      <c r="AB27" s="626"/>
      <c r="AC27" s="626"/>
      <c r="AD27" s="627" t="s">
        <v>249</v>
      </c>
      <c r="AE27" s="627"/>
      <c r="AF27" s="627"/>
      <c r="AG27" s="627"/>
      <c r="AH27" s="627"/>
      <c r="AI27" s="627"/>
      <c r="AJ27" s="627"/>
      <c r="AK27" s="627"/>
      <c r="AL27" s="628" t="s">
        <v>243</v>
      </c>
      <c r="AM27" s="629"/>
      <c r="AN27" s="629"/>
      <c r="AO27" s="630"/>
      <c r="AP27" s="620" t="s">
        <v>309</v>
      </c>
      <c r="AQ27" s="621"/>
      <c r="AR27" s="621"/>
      <c r="AS27" s="621"/>
      <c r="AT27" s="621"/>
      <c r="AU27" s="621"/>
      <c r="AV27" s="621"/>
      <c r="AW27" s="621"/>
      <c r="AX27" s="621"/>
      <c r="AY27" s="621"/>
      <c r="AZ27" s="621"/>
      <c r="BA27" s="621"/>
      <c r="BB27" s="621"/>
      <c r="BC27" s="621"/>
      <c r="BD27" s="621"/>
      <c r="BE27" s="621"/>
      <c r="BF27" s="622"/>
      <c r="BG27" s="623">
        <v>36471672</v>
      </c>
      <c r="BH27" s="624"/>
      <c r="BI27" s="624"/>
      <c r="BJ27" s="624"/>
      <c r="BK27" s="624"/>
      <c r="BL27" s="624"/>
      <c r="BM27" s="624"/>
      <c r="BN27" s="625"/>
      <c r="BO27" s="626">
        <v>100</v>
      </c>
      <c r="BP27" s="626"/>
      <c r="BQ27" s="626"/>
      <c r="BR27" s="626"/>
      <c r="BS27" s="627">
        <v>207565</v>
      </c>
      <c r="BT27" s="627"/>
      <c r="BU27" s="627"/>
      <c r="BV27" s="627"/>
      <c r="BW27" s="627"/>
      <c r="BX27" s="627"/>
      <c r="BY27" s="627"/>
      <c r="BZ27" s="627"/>
      <c r="CA27" s="627"/>
      <c r="CB27" s="631"/>
      <c r="CD27" s="620" t="s">
        <v>310</v>
      </c>
      <c r="CE27" s="621"/>
      <c r="CF27" s="621"/>
      <c r="CG27" s="621"/>
      <c r="CH27" s="621"/>
      <c r="CI27" s="621"/>
      <c r="CJ27" s="621"/>
      <c r="CK27" s="621"/>
      <c r="CL27" s="621"/>
      <c r="CM27" s="621"/>
      <c r="CN27" s="621"/>
      <c r="CO27" s="621"/>
      <c r="CP27" s="621"/>
      <c r="CQ27" s="622"/>
      <c r="CR27" s="623">
        <v>24669761</v>
      </c>
      <c r="CS27" s="656"/>
      <c r="CT27" s="656"/>
      <c r="CU27" s="656"/>
      <c r="CV27" s="656"/>
      <c r="CW27" s="656"/>
      <c r="CX27" s="656"/>
      <c r="CY27" s="657"/>
      <c r="CZ27" s="628">
        <v>27.6</v>
      </c>
      <c r="DA27" s="653"/>
      <c r="DB27" s="653"/>
      <c r="DC27" s="658"/>
      <c r="DD27" s="632">
        <v>6555803</v>
      </c>
      <c r="DE27" s="656"/>
      <c r="DF27" s="656"/>
      <c r="DG27" s="656"/>
      <c r="DH27" s="656"/>
      <c r="DI27" s="656"/>
      <c r="DJ27" s="656"/>
      <c r="DK27" s="657"/>
      <c r="DL27" s="632">
        <v>6521248</v>
      </c>
      <c r="DM27" s="656"/>
      <c r="DN27" s="656"/>
      <c r="DO27" s="656"/>
      <c r="DP27" s="656"/>
      <c r="DQ27" s="656"/>
      <c r="DR27" s="656"/>
      <c r="DS27" s="656"/>
      <c r="DT27" s="656"/>
      <c r="DU27" s="656"/>
      <c r="DV27" s="657"/>
      <c r="DW27" s="628">
        <v>13.3</v>
      </c>
      <c r="DX27" s="653"/>
      <c r="DY27" s="653"/>
      <c r="DZ27" s="653"/>
      <c r="EA27" s="653"/>
      <c r="EB27" s="653"/>
      <c r="EC27" s="654"/>
    </row>
    <row r="28" spans="2:133" ht="11.25" customHeight="1" x14ac:dyDescent="0.15">
      <c r="B28" s="620" t="s">
        <v>311</v>
      </c>
      <c r="C28" s="621"/>
      <c r="D28" s="621"/>
      <c r="E28" s="621"/>
      <c r="F28" s="621"/>
      <c r="G28" s="621"/>
      <c r="H28" s="621"/>
      <c r="I28" s="621"/>
      <c r="J28" s="621"/>
      <c r="K28" s="621"/>
      <c r="L28" s="621"/>
      <c r="M28" s="621"/>
      <c r="N28" s="621"/>
      <c r="O28" s="621"/>
      <c r="P28" s="621"/>
      <c r="Q28" s="622"/>
      <c r="R28" s="623">
        <v>1711685</v>
      </c>
      <c r="S28" s="624"/>
      <c r="T28" s="624"/>
      <c r="U28" s="624"/>
      <c r="V28" s="624"/>
      <c r="W28" s="624"/>
      <c r="X28" s="624"/>
      <c r="Y28" s="625"/>
      <c r="Z28" s="626">
        <v>1.9</v>
      </c>
      <c r="AA28" s="626"/>
      <c r="AB28" s="626"/>
      <c r="AC28" s="626"/>
      <c r="AD28" s="627">
        <v>459716</v>
      </c>
      <c r="AE28" s="627"/>
      <c r="AF28" s="627"/>
      <c r="AG28" s="627"/>
      <c r="AH28" s="627"/>
      <c r="AI28" s="627"/>
      <c r="AJ28" s="627"/>
      <c r="AK28" s="627"/>
      <c r="AL28" s="628">
        <v>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312</v>
      </c>
      <c r="CE28" s="621"/>
      <c r="CF28" s="621"/>
      <c r="CG28" s="621"/>
      <c r="CH28" s="621"/>
      <c r="CI28" s="621"/>
      <c r="CJ28" s="621"/>
      <c r="CK28" s="621"/>
      <c r="CL28" s="621"/>
      <c r="CM28" s="621"/>
      <c r="CN28" s="621"/>
      <c r="CO28" s="621"/>
      <c r="CP28" s="621"/>
      <c r="CQ28" s="622"/>
      <c r="CR28" s="623">
        <v>6752262</v>
      </c>
      <c r="CS28" s="624"/>
      <c r="CT28" s="624"/>
      <c r="CU28" s="624"/>
      <c r="CV28" s="624"/>
      <c r="CW28" s="624"/>
      <c r="CX28" s="624"/>
      <c r="CY28" s="625"/>
      <c r="CZ28" s="628">
        <v>7.5</v>
      </c>
      <c r="DA28" s="653"/>
      <c r="DB28" s="653"/>
      <c r="DC28" s="658"/>
      <c r="DD28" s="632">
        <v>6584443</v>
      </c>
      <c r="DE28" s="624"/>
      <c r="DF28" s="624"/>
      <c r="DG28" s="624"/>
      <c r="DH28" s="624"/>
      <c r="DI28" s="624"/>
      <c r="DJ28" s="624"/>
      <c r="DK28" s="625"/>
      <c r="DL28" s="632">
        <v>6530937</v>
      </c>
      <c r="DM28" s="624"/>
      <c r="DN28" s="624"/>
      <c r="DO28" s="624"/>
      <c r="DP28" s="624"/>
      <c r="DQ28" s="624"/>
      <c r="DR28" s="624"/>
      <c r="DS28" s="624"/>
      <c r="DT28" s="624"/>
      <c r="DU28" s="624"/>
      <c r="DV28" s="625"/>
      <c r="DW28" s="628">
        <v>13.3</v>
      </c>
      <c r="DX28" s="653"/>
      <c r="DY28" s="653"/>
      <c r="DZ28" s="653"/>
      <c r="EA28" s="653"/>
      <c r="EB28" s="653"/>
      <c r="EC28" s="654"/>
    </row>
    <row r="29" spans="2:133" ht="11.25" customHeight="1" x14ac:dyDescent="0.15">
      <c r="B29" s="620" t="s">
        <v>313</v>
      </c>
      <c r="C29" s="621"/>
      <c r="D29" s="621"/>
      <c r="E29" s="621"/>
      <c r="F29" s="621"/>
      <c r="G29" s="621"/>
      <c r="H29" s="621"/>
      <c r="I29" s="621"/>
      <c r="J29" s="621"/>
      <c r="K29" s="621"/>
      <c r="L29" s="621"/>
      <c r="M29" s="621"/>
      <c r="N29" s="621"/>
      <c r="O29" s="621"/>
      <c r="P29" s="621"/>
      <c r="Q29" s="622"/>
      <c r="R29" s="623">
        <v>311590</v>
      </c>
      <c r="S29" s="624"/>
      <c r="T29" s="624"/>
      <c r="U29" s="624"/>
      <c r="V29" s="624"/>
      <c r="W29" s="624"/>
      <c r="X29" s="624"/>
      <c r="Y29" s="625"/>
      <c r="Z29" s="626">
        <v>0.3</v>
      </c>
      <c r="AA29" s="626"/>
      <c r="AB29" s="626"/>
      <c r="AC29" s="626"/>
      <c r="AD29" s="627" t="s">
        <v>243</v>
      </c>
      <c r="AE29" s="627"/>
      <c r="AF29" s="627"/>
      <c r="AG29" s="627"/>
      <c r="AH29" s="627"/>
      <c r="AI29" s="627"/>
      <c r="AJ29" s="627"/>
      <c r="AK29" s="627"/>
      <c r="AL29" s="628" t="s">
        <v>249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314</v>
      </c>
      <c r="CE29" s="662"/>
      <c r="CF29" s="620" t="s">
        <v>72</v>
      </c>
      <c r="CG29" s="621"/>
      <c r="CH29" s="621"/>
      <c r="CI29" s="621"/>
      <c r="CJ29" s="621"/>
      <c r="CK29" s="621"/>
      <c r="CL29" s="621"/>
      <c r="CM29" s="621"/>
      <c r="CN29" s="621"/>
      <c r="CO29" s="621"/>
      <c r="CP29" s="621"/>
      <c r="CQ29" s="622"/>
      <c r="CR29" s="623">
        <v>6752258</v>
      </c>
      <c r="CS29" s="656"/>
      <c r="CT29" s="656"/>
      <c r="CU29" s="656"/>
      <c r="CV29" s="656"/>
      <c r="CW29" s="656"/>
      <c r="CX29" s="656"/>
      <c r="CY29" s="657"/>
      <c r="CZ29" s="628">
        <v>7.5</v>
      </c>
      <c r="DA29" s="653"/>
      <c r="DB29" s="653"/>
      <c r="DC29" s="658"/>
      <c r="DD29" s="632">
        <v>6584439</v>
      </c>
      <c r="DE29" s="656"/>
      <c r="DF29" s="656"/>
      <c r="DG29" s="656"/>
      <c r="DH29" s="656"/>
      <c r="DI29" s="656"/>
      <c r="DJ29" s="656"/>
      <c r="DK29" s="657"/>
      <c r="DL29" s="632">
        <v>6530933</v>
      </c>
      <c r="DM29" s="656"/>
      <c r="DN29" s="656"/>
      <c r="DO29" s="656"/>
      <c r="DP29" s="656"/>
      <c r="DQ29" s="656"/>
      <c r="DR29" s="656"/>
      <c r="DS29" s="656"/>
      <c r="DT29" s="656"/>
      <c r="DU29" s="656"/>
      <c r="DV29" s="657"/>
      <c r="DW29" s="628">
        <v>13.3</v>
      </c>
      <c r="DX29" s="653"/>
      <c r="DY29" s="653"/>
      <c r="DZ29" s="653"/>
      <c r="EA29" s="653"/>
      <c r="EB29" s="653"/>
      <c r="EC29" s="654"/>
    </row>
    <row r="30" spans="2:133" ht="11.25" customHeight="1" x14ac:dyDescent="0.15">
      <c r="B30" s="620" t="s">
        <v>315</v>
      </c>
      <c r="C30" s="621"/>
      <c r="D30" s="621"/>
      <c r="E30" s="621"/>
      <c r="F30" s="621"/>
      <c r="G30" s="621"/>
      <c r="H30" s="621"/>
      <c r="I30" s="621"/>
      <c r="J30" s="621"/>
      <c r="K30" s="621"/>
      <c r="L30" s="621"/>
      <c r="M30" s="621"/>
      <c r="N30" s="621"/>
      <c r="O30" s="621"/>
      <c r="P30" s="621"/>
      <c r="Q30" s="622"/>
      <c r="R30" s="623">
        <v>19518227</v>
      </c>
      <c r="S30" s="624"/>
      <c r="T30" s="624"/>
      <c r="U30" s="624"/>
      <c r="V30" s="624"/>
      <c r="W30" s="624"/>
      <c r="X30" s="624"/>
      <c r="Y30" s="625"/>
      <c r="Z30" s="626">
        <v>21.4</v>
      </c>
      <c r="AA30" s="626"/>
      <c r="AB30" s="626"/>
      <c r="AC30" s="626"/>
      <c r="AD30" s="627" t="s">
        <v>249</v>
      </c>
      <c r="AE30" s="627"/>
      <c r="AF30" s="627"/>
      <c r="AG30" s="627"/>
      <c r="AH30" s="627"/>
      <c r="AI30" s="627"/>
      <c r="AJ30" s="627"/>
      <c r="AK30" s="627"/>
      <c r="AL30" s="628" t="s">
        <v>243</v>
      </c>
      <c r="AM30" s="629"/>
      <c r="AN30" s="629"/>
      <c r="AO30" s="630"/>
      <c r="AP30" s="605" t="s">
        <v>231</v>
      </c>
      <c r="AQ30" s="606"/>
      <c r="AR30" s="606"/>
      <c r="AS30" s="606"/>
      <c r="AT30" s="606"/>
      <c r="AU30" s="606"/>
      <c r="AV30" s="606"/>
      <c r="AW30" s="606"/>
      <c r="AX30" s="606"/>
      <c r="AY30" s="606"/>
      <c r="AZ30" s="606"/>
      <c r="BA30" s="606"/>
      <c r="BB30" s="606"/>
      <c r="BC30" s="606"/>
      <c r="BD30" s="606"/>
      <c r="BE30" s="606"/>
      <c r="BF30" s="607"/>
      <c r="BG30" s="605" t="s">
        <v>316</v>
      </c>
      <c r="BH30" s="659"/>
      <c r="BI30" s="659"/>
      <c r="BJ30" s="659"/>
      <c r="BK30" s="659"/>
      <c r="BL30" s="659"/>
      <c r="BM30" s="659"/>
      <c r="BN30" s="659"/>
      <c r="BO30" s="659"/>
      <c r="BP30" s="659"/>
      <c r="BQ30" s="660"/>
      <c r="BR30" s="605" t="s">
        <v>317</v>
      </c>
      <c r="BS30" s="659"/>
      <c r="BT30" s="659"/>
      <c r="BU30" s="659"/>
      <c r="BV30" s="659"/>
      <c r="BW30" s="659"/>
      <c r="BX30" s="659"/>
      <c r="BY30" s="659"/>
      <c r="BZ30" s="659"/>
      <c r="CA30" s="659"/>
      <c r="CB30" s="660"/>
      <c r="CD30" s="663"/>
      <c r="CE30" s="664"/>
      <c r="CF30" s="620" t="s">
        <v>318</v>
      </c>
      <c r="CG30" s="621"/>
      <c r="CH30" s="621"/>
      <c r="CI30" s="621"/>
      <c r="CJ30" s="621"/>
      <c r="CK30" s="621"/>
      <c r="CL30" s="621"/>
      <c r="CM30" s="621"/>
      <c r="CN30" s="621"/>
      <c r="CO30" s="621"/>
      <c r="CP30" s="621"/>
      <c r="CQ30" s="622"/>
      <c r="CR30" s="623">
        <v>6464078</v>
      </c>
      <c r="CS30" s="624"/>
      <c r="CT30" s="624"/>
      <c r="CU30" s="624"/>
      <c r="CV30" s="624"/>
      <c r="CW30" s="624"/>
      <c r="CX30" s="624"/>
      <c r="CY30" s="625"/>
      <c r="CZ30" s="628">
        <v>7.2</v>
      </c>
      <c r="DA30" s="653"/>
      <c r="DB30" s="653"/>
      <c r="DC30" s="658"/>
      <c r="DD30" s="632">
        <v>6336007</v>
      </c>
      <c r="DE30" s="624"/>
      <c r="DF30" s="624"/>
      <c r="DG30" s="624"/>
      <c r="DH30" s="624"/>
      <c r="DI30" s="624"/>
      <c r="DJ30" s="624"/>
      <c r="DK30" s="625"/>
      <c r="DL30" s="632">
        <v>6282798</v>
      </c>
      <c r="DM30" s="624"/>
      <c r="DN30" s="624"/>
      <c r="DO30" s="624"/>
      <c r="DP30" s="624"/>
      <c r="DQ30" s="624"/>
      <c r="DR30" s="624"/>
      <c r="DS30" s="624"/>
      <c r="DT30" s="624"/>
      <c r="DU30" s="624"/>
      <c r="DV30" s="625"/>
      <c r="DW30" s="628">
        <v>12.8</v>
      </c>
      <c r="DX30" s="653"/>
      <c r="DY30" s="653"/>
      <c r="DZ30" s="653"/>
      <c r="EA30" s="653"/>
      <c r="EB30" s="653"/>
      <c r="EC30" s="654"/>
    </row>
    <row r="31" spans="2:133" ht="11.25" customHeight="1" x14ac:dyDescent="0.15">
      <c r="B31" s="636" t="s">
        <v>319</v>
      </c>
      <c r="C31" s="637"/>
      <c r="D31" s="637"/>
      <c r="E31" s="637"/>
      <c r="F31" s="637"/>
      <c r="G31" s="637"/>
      <c r="H31" s="637"/>
      <c r="I31" s="637"/>
      <c r="J31" s="637"/>
      <c r="K31" s="637"/>
      <c r="L31" s="637"/>
      <c r="M31" s="637"/>
      <c r="N31" s="637"/>
      <c r="O31" s="637"/>
      <c r="P31" s="637"/>
      <c r="Q31" s="638"/>
      <c r="R31" s="623">
        <v>21896</v>
      </c>
      <c r="S31" s="624"/>
      <c r="T31" s="624"/>
      <c r="U31" s="624"/>
      <c r="V31" s="624"/>
      <c r="W31" s="624"/>
      <c r="X31" s="624"/>
      <c r="Y31" s="625"/>
      <c r="Z31" s="626">
        <v>0</v>
      </c>
      <c r="AA31" s="626"/>
      <c r="AB31" s="626"/>
      <c r="AC31" s="626"/>
      <c r="AD31" s="627">
        <v>21896</v>
      </c>
      <c r="AE31" s="627"/>
      <c r="AF31" s="627"/>
      <c r="AG31" s="627"/>
      <c r="AH31" s="627"/>
      <c r="AI31" s="627"/>
      <c r="AJ31" s="627"/>
      <c r="AK31" s="627"/>
      <c r="AL31" s="628">
        <v>0</v>
      </c>
      <c r="AM31" s="629"/>
      <c r="AN31" s="629"/>
      <c r="AO31" s="630"/>
      <c r="AP31" s="671" t="s">
        <v>320</v>
      </c>
      <c r="AQ31" s="672"/>
      <c r="AR31" s="672"/>
      <c r="AS31" s="672"/>
      <c r="AT31" s="677" t="s">
        <v>321</v>
      </c>
      <c r="AU31" s="218"/>
      <c r="AV31" s="218"/>
      <c r="AW31" s="218"/>
      <c r="AX31" s="609" t="s">
        <v>193</v>
      </c>
      <c r="AY31" s="610"/>
      <c r="AZ31" s="610"/>
      <c r="BA31" s="610"/>
      <c r="BB31" s="610"/>
      <c r="BC31" s="610"/>
      <c r="BD31" s="610"/>
      <c r="BE31" s="610"/>
      <c r="BF31" s="611"/>
      <c r="BG31" s="670">
        <v>99.5</v>
      </c>
      <c r="BH31" s="667"/>
      <c r="BI31" s="667"/>
      <c r="BJ31" s="667"/>
      <c r="BK31" s="667"/>
      <c r="BL31" s="667"/>
      <c r="BM31" s="618">
        <v>97.9</v>
      </c>
      <c r="BN31" s="667"/>
      <c r="BO31" s="667"/>
      <c r="BP31" s="667"/>
      <c r="BQ31" s="668"/>
      <c r="BR31" s="670">
        <v>99.5</v>
      </c>
      <c r="BS31" s="667"/>
      <c r="BT31" s="667"/>
      <c r="BU31" s="667"/>
      <c r="BV31" s="667"/>
      <c r="BW31" s="667"/>
      <c r="BX31" s="618">
        <v>97.6</v>
      </c>
      <c r="BY31" s="667"/>
      <c r="BZ31" s="667"/>
      <c r="CA31" s="667"/>
      <c r="CB31" s="668"/>
      <c r="CD31" s="663"/>
      <c r="CE31" s="664"/>
      <c r="CF31" s="620" t="s">
        <v>322</v>
      </c>
      <c r="CG31" s="621"/>
      <c r="CH31" s="621"/>
      <c r="CI31" s="621"/>
      <c r="CJ31" s="621"/>
      <c r="CK31" s="621"/>
      <c r="CL31" s="621"/>
      <c r="CM31" s="621"/>
      <c r="CN31" s="621"/>
      <c r="CO31" s="621"/>
      <c r="CP31" s="621"/>
      <c r="CQ31" s="622"/>
      <c r="CR31" s="623">
        <v>288180</v>
      </c>
      <c r="CS31" s="656"/>
      <c r="CT31" s="656"/>
      <c r="CU31" s="656"/>
      <c r="CV31" s="656"/>
      <c r="CW31" s="656"/>
      <c r="CX31" s="656"/>
      <c r="CY31" s="657"/>
      <c r="CZ31" s="628">
        <v>0.3</v>
      </c>
      <c r="DA31" s="653"/>
      <c r="DB31" s="653"/>
      <c r="DC31" s="658"/>
      <c r="DD31" s="632">
        <v>248432</v>
      </c>
      <c r="DE31" s="656"/>
      <c r="DF31" s="656"/>
      <c r="DG31" s="656"/>
      <c r="DH31" s="656"/>
      <c r="DI31" s="656"/>
      <c r="DJ31" s="656"/>
      <c r="DK31" s="657"/>
      <c r="DL31" s="632">
        <v>248135</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323</v>
      </c>
      <c r="C32" s="621"/>
      <c r="D32" s="621"/>
      <c r="E32" s="621"/>
      <c r="F32" s="621"/>
      <c r="G32" s="621"/>
      <c r="H32" s="621"/>
      <c r="I32" s="621"/>
      <c r="J32" s="621"/>
      <c r="K32" s="621"/>
      <c r="L32" s="621"/>
      <c r="M32" s="621"/>
      <c r="N32" s="621"/>
      <c r="O32" s="621"/>
      <c r="P32" s="621"/>
      <c r="Q32" s="622"/>
      <c r="R32" s="623">
        <v>6265738</v>
      </c>
      <c r="S32" s="624"/>
      <c r="T32" s="624"/>
      <c r="U32" s="624"/>
      <c r="V32" s="624"/>
      <c r="W32" s="624"/>
      <c r="X32" s="624"/>
      <c r="Y32" s="625"/>
      <c r="Z32" s="626">
        <v>6.9</v>
      </c>
      <c r="AA32" s="626"/>
      <c r="AB32" s="626"/>
      <c r="AC32" s="626"/>
      <c r="AD32" s="627" t="s">
        <v>249</v>
      </c>
      <c r="AE32" s="627"/>
      <c r="AF32" s="627"/>
      <c r="AG32" s="627"/>
      <c r="AH32" s="627"/>
      <c r="AI32" s="627"/>
      <c r="AJ32" s="627"/>
      <c r="AK32" s="627"/>
      <c r="AL32" s="628" t="s">
        <v>249</v>
      </c>
      <c r="AM32" s="629"/>
      <c r="AN32" s="629"/>
      <c r="AO32" s="630"/>
      <c r="AP32" s="673"/>
      <c r="AQ32" s="674"/>
      <c r="AR32" s="674"/>
      <c r="AS32" s="674"/>
      <c r="AT32" s="678"/>
      <c r="AU32" s="214" t="s">
        <v>324</v>
      </c>
      <c r="AX32" s="620" t="s">
        <v>325</v>
      </c>
      <c r="AY32" s="621"/>
      <c r="AZ32" s="621"/>
      <c r="BA32" s="621"/>
      <c r="BB32" s="621"/>
      <c r="BC32" s="621"/>
      <c r="BD32" s="621"/>
      <c r="BE32" s="621"/>
      <c r="BF32" s="622"/>
      <c r="BG32" s="680">
        <v>99.5</v>
      </c>
      <c r="BH32" s="656"/>
      <c r="BI32" s="656"/>
      <c r="BJ32" s="656"/>
      <c r="BK32" s="656"/>
      <c r="BL32" s="656"/>
      <c r="BM32" s="629">
        <v>98</v>
      </c>
      <c r="BN32" s="656"/>
      <c r="BO32" s="656"/>
      <c r="BP32" s="656"/>
      <c r="BQ32" s="669"/>
      <c r="BR32" s="680">
        <v>99.5</v>
      </c>
      <c r="BS32" s="656"/>
      <c r="BT32" s="656"/>
      <c r="BU32" s="656"/>
      <c r="BV32" s="656"/>
      <c r="BW32" s="656"/>
      <c r="BX32" s="629">
        <v>97.8</v>
      </c>
      <c r="BY32" s="656"/>
      <c r="BZ32" s="656"/>
      <c r="CA32" s="656"/>
      <c r="CB32" s="669"/>
      <c r="CD32" s="665"/>
      <c r="CE32" s="666"/>
      <c r="CF32" s="620" t="s">
        <v>326</v>
      </c>
      <c r="CG32" s="621"/>
      <c r="CH32" s="621"/>
      <c r="CI32" s="621"/>
      <c r="CJ32" s="621"/>
      <c r="CK32" s="621"/>
      <c r="CL32" s="621"/>
      <c r="CM32" s="621"/>
      <c r="CN32" s="621"/>
      <c r="CO32" s="621"/>
      <c r="CP32" s="621"/>
      <c r="CQ32" s="622"/>
      <c r="CR32" s="623">
        <v>4</v>
      </c>
      <c r="CS32" s="624"/>
      <c r="CT32" s="624"/>
      <c r="CU32" s="624"/>
      <c r="CV32" s="624"/>
      <c r="CW32" s="624"/>
      <c r="CX32" s="624"/>
      <c r="CY32" s="625"/>
      <c r="CZ32" s="628">
        <v>0</v>
      </c>
      <c r="DA32" s="653"/>
      <c r="DB32" s="653"/>
      <c r="DC32" s="658"/>
      <c r="DD32" s="632">
        <v>4</v>
      </c>
      <c r="DE32" s="624"/>
      <c r="DF32" s="624"/>
      <c r="DG32" s="624"/>
      <c r="DH32" s="624"/>
      <c r="DI32" s="624"/>
      <c r="DJ32" s="624"/>
      <c r="DK32" s="625"/>
      <c r="DL32" s="632">
        <v>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327</v>
      </c>
      <c r="C33" s="621"/>
      <c r="D33" s="621"/>
      <c r="E33" s="621"/>
      <c r="F33" s="621"/>
      <c r="G33" s="621"/>
      <c r="H33" s="621"/>
      <c r="I33" s="621"/>
      <c r="J33" s="621"/>
      <c r="K33" s="621"/>
      <c r="L33" s="621"/>
      <c r="M33" s="621"/>
      <c r="N33" s="621"/>
      <c r="O33" s="621"/>
      <c r="P33" s="621"/>
      <c r="Q33" s="622"/>
      <c r="R33" s="623">
        <v>424969</v>
      </c>
      <c r="S33" s="624"/>
      <c r="T33" s="624"/>
      <c r="U33" s="624"/>
      <c r="V33" s="624"/>
      <c r="W33" s="624"/>
      <c r="X33" s="624"/>
      <c r="Y33" s="625"/>
      <c r="Z33" s="626">
        <v>0.5</v>
      </c>
      <c r="AA33" s="626"/>
      <c r="AB33" s="626"/>
      <c r="AC33" s="626"/>
      <c r="AD33" s="627">
        <v>227128</v>
      </c>
      <c r="AE33" s="627"/>
      <c r="AF33" s="627"/>
      <c r="AG33" s="627"/>
      <c r="AH33" s="627"/>
      <c r="AI33" s="627"/>
      <c r="AJ33" s="627"/>
      <c r="AK33" s="627"/>
      <c r="AL33" s="628">
        <v>0.5</v>
      </c>
      <c r="AM33" s="629"/>
      <c r="AN33" s="629"/>
      <c r="AO33" s="630"/>
      <c r="AP33" s="675"/>
      <c r="AQ33" s="676"/>
      <c r="AR33" s="676"/>
      <c r="AS33" s="676"/>
      <c r="AT33" s="679"/>
      <c r="AU33" s="219"/>
      <c r="AV33" s="219"/>
      <c r="AW33" s="219"/>
      <c r="AX33" s="644" t="s">
        <v>328</v>
      </c>
      <c r="AY33" s="645"/>
      <c r="AZ33" s="645"/>
      <c r="BA33" s="645"/>
      <c r="BB33" s="645"/>
      <c r="BC33" s="645"/>
      <c r="BD33" s="645"/>
      <c r="BE33" s="645"/>
      <c r="BF33" s="646"/>
      <c r="BG33" s="681">
        <v>99.5</v>
      </c>
      <c r="BH33" s="682"/>
      <c r="BI33" s="682"/>
      <c r="BJ33" s="682"/>
      <c r="BK33" s="682"/>
      <c r="BL33" s="682"/>
      <c r="BM33" s="683">
        <v>97.7</v>
      </c>
      <c r="BN33" s="682"/>
      <c r="BO33" s="682"/>
      <c r="BP33" s="682"/>
      <c r="BQ33" s="684"/>
      <c r="BR33" s="681">
        <v>99.4</v>
      </c>
      <c r="BS33" s="682"/>
      <c r="BT33" s="682"/>
      <c r="BU33" s="682"/>
      <c r="BV33" s="682"/>
      <c r="BW33" s="682"/>
      <c r="BX33" s="683">
        <v>97.3</v>
      </c>
      <c r="BY33" s="682"/>
      <c r="BZ33" s="682"/>
      <c r="CA33" s="682"/>
      <c r="CB33" s="684"/>
      <c r="CD33" s="620" t="s">
        <v>329</v>
      </c>
      <c r="CE33" s="621"/>
      <c r="CF33" s="621"/>
      <c r="CG33" s="621"/>
      <c r="CH33" s="621"/>
      <c r="CI33" s="621"/>
      <c r="CJ33" s="621"/>
      <c r="CK33" s="621"/>
      <c r="CL33" s="621"/>
      <c r="CM33" s="621"/>
      <c r="CN33" s="621"/>
      <c r="CO33" s="621"/>
      <c r="CP33" s="621"/>
      <c r="CQ33" s="622"/>
      <c r="CR33" s="623">
        <v>34008150</v>
      </c>
      <c r="CS33" s="656"/>
      <c r="CT33" s="656"/>
      <c r="CU33" s="656"/>
      <c r="CV33" s="656"/>
      <c r="CW33" s="656"/>
      <c r="CX33" s="656"/>
      <c r="CY33" s="657"/>
      <c r="CZ33" s="628">
        <v>38</v>
      </c>
      <c r="DA33" s="653"/>
      <c r="DB33" s="653"/>
      <c r="DC33" s="658"/>
      <c r="DD33" s="632">
        <v>27051867</v>
      </c>
      <c r="DE33" s="656"/>
      <c r="DF33" s="656"/>
      <c r="DG33" s="656"/>
      <c r="DH33" s="656"/>
      <c r="DI33" s="656"/>
      <c r="DJ33" s="656"/>
      <c r="DK33" s="657"/>
      <c r="DL33" s="632">
        <v>18189793</v>
      </c>
      <c r="DM33" s="656"/>
      <c r="DN33" s="656"/>
      <c r="DO33" s="656"/>
      <c r="DP33" s="656"/>
      <c r="DQ33" s="656"/>
      <c r="DR33" s="656"/>
      <c r="DS33" s="656"/>
      <c r="DT33" s="656"/>
      <c r="DU33" s="656"/>
      <c r="DV33" s="657"/>
      <c r="DW33" s="628">
        <v>37.1</v>
      </c>
      <c r="DX33" s="653"/>
      <c r="DY33" s="653"/>
      <c r="DZ33" s="653"/>
      <c r="EA33" s="653"/>
      <c r="EB33" s="653"/>
      <c r="EC33" s="654"/>
    </row>
    <row r="34" spans="2:133" ht="11.25" customHeight="1" x14ac:dyDescent="0.15">
      <c r="B34" s="620" t="s">
        <v>330</v>
      </c>
      <c r="C34" s="621"/>
      <c r="D34" s="621"/>
      <c r="E34" s="621"/>
      <c r="F34" s="621"/>
      <c r="G34" s="621"/>
      <c r="H34" s="621"/>
      <c r="I34" s="621"/>
      <c r="J34" s="621"/>
      <c r="K34" s="621"/>
      <c r="L34" s="621"/>
      <c r="M34" s="621"/>
      <c r="N34" s="621"/>
      <c r="O34" s="621"/>
      <c r="P34" s="621"/>
      <c r="Q34" s="622"/>
      <c r="R34" s="623">
        <v>918186</v>
      </c>
      <c r="S34" s="624"/>
      <c r="T34" s="624"/>
      <c r="U34" s="624"/>
      <c r="V34" s="624"/>
      <c r="W34" s="624"/>
      <c r="X34" s="624"/>
      <c r="Y34" s="625"/>
      <c r="Z34" s="626">
        <v>1</v>
      </c>
      <c r="AA34" s="626"/>
      <c r="AB34" s="626"/>
      <c r="AC34" s="626"/>
      <c r="AD34" s="627" t="s">
        <v>249</v>
      </c>
      <c r="AE34" s="627"/>
      <c r="AF34" s="627"/>
      <c r="AG34" s="627"/>
      <c r="AH34" s="627"/>
      <c r="AI34" s="627"/>
      <c r="AJ34" s="627"/>
      <c r="AK34" s="627"/>
      <c r="AL34" s="628" t="s">
        <v>249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331</v>
      </c>
      <c r="CE34" s="621"/>
      <c r="CF34" s="621"/>
      <c r="CG34" s="621"/>
      <c r="CH34" s="621"/>
      <c r="CI34" s="621"/>
      <c r="CJ34" s="621"/>
      <c r="CK34" s="621"/>
      <c r="CL34" s="621"/>
      <c r="CM34" s="621"/>
      <c r="CN34" s="621"/>
      <c r="CO34" s="621"/>
      <c r="CP34" s="621"/>
      <c r="CQ34" s="622"/>
      <c r="CR34" s="623">
        <v>12168101</v>
      </c>
      <c r="CS34" s="624"/>
      <c r="CT34" s="624"/>
      <c r="CU34" s="624"/>
      <c r="CV34" s="624"/>
      <c r="CW34" s="624"/>
      <c r="CX34" s="624"/>
      <c r="CY34" s="625"/>
      <c r="CZ34" s="628">
        <v>13.6</v>
      </c>
      <c r="DA34" s="653"/>
      <c r="DB34" s="653"/>
      <c r="DC34" s="658"/>
      <c r="DD34" s="632">
        <v>7866536</v>
      </c>
      <c r="DE34" s="624"/>
      <c r="DF34" s="624"/>
      <c r="DG34" s="624"/>
      <c r="DH34" s="624"/>
      <c r="DI34" s="624"/>
      <c r="DJ34" s="624"/>
      <c r="DK34" s="625"/>
      <c r="DL34" s="632">
        <v>6842060</v>
      </c>
      <c r="DM34" s="624"/>
      <c r="DN34" s="624"/>
      <c r="DO34" s="624"/>
      <c r="DP34" s="624"/>
      <c r="DQ34" s="624"/>
      <c r="DR34" s="624"/>
      <c r="DS34" s="624"/>
      <c r="DT34" s="624"/>
      <c r="DU34" s="624"/>
      <c r="DV34" s="625"/>
      <c r="DW34" s="628">
        <v>14</v>
      </c>
      <c r="DX34" s="653"/>
      <c r="DY34" s="653"/>
      <c r="DZ34" s="653"/>
      <c r="EA34" s="653"/>
      <c r="EB34" s="653"/>
      <c r="EC34" s="654"/>
    </row>
    <row r="35" spans="2:133" ht="11.25" customHeight="1" x14ac:dyDescent="0.15">
      <c r="B35" s="620" t="s">
        <v>332</v>
      </c>
      <c r="C35" s="621"/>
      <c r="D35" s="621"/>
      <c r="E35" s="621"/>
      <c r="F35" s="621"/>
      <c r="G35" s="621"/>
      <c r="H35" s="621"/>
      <c r="I35" s="621"/>
      <c r="J35" s="621"/>
      <c r="K35" s="621"/>
      <c r="L35" s="621"/>
      <c r="M35" s="621"/>
      <c r="N35" s="621"/>
      <c r="O35" s="621"/>
      <c r="P35" s="621"/>
      <c r="Q35" s="622"/>
      <c r="R35" s="623">
        <v>395806</v>
      </c>
      <c r="S35" s="624"/>
      <c r="T35" s="624"/>
      <c r="U35" s="624"/>
      <c r="V35" s="624"/>
      <c r="W35" s="624"/>
      <c r="X35" s="624"/>
      <c r="Y35" s="625"/>
      <c r="Z35" s="626">
        <v>0.4</v>
      </c>
      <c r="AA35" s="626"/>
      <c r="AB35" s="626"/>
      <c r="AC35" s="626"/>
      <c r="AD35" s="627" t="s">
        <v>243</v>
      </c>
      <c r="AE35" s="627"/>
      <c r="AF35" s="627"/>
      <c r="AG35" s="627"/>
      <c r="AH35" s="627"/>
      <c r="AI35" s="627"/>
      <c r="AJ35" s="627"/>
      <c r="AK35" s="627"/>
      <c r="AL35" s="628" t="s">
        <v>249</v>
      </c>
      <c r="AM35" s="629"/>
      <c r="AN35" s="629"/>
      <c r="AO35" s="630"/>
      <c r="AP35" s="222"/>
      <c r="AQ35" s="605" t="s">
        <v>333</v>
      </c>
      <c r="AR35" s="606"/>
      <c r="AS35" s="606"/>
      <c r="AT35" s="606"/>
      <c r="AU35" s="606"/>
      <c r="AV35" s="606"/>
      <c r="AW35" s="606"/>
      <c r="AX35" s="606"/>
      <c r="AY35" s="606"/>
      <c r="AZ35" s="606"/>
      <c r="BA35" s="606"/>
      <c r="BB35" s="606"/>
      <c r="BC35" s="606"/>
      <c r="BD35" s="606"/>
      <c r="BE35" s="606"/>
      <c r="BF35" s="607"/>
      <c r="BG35" s="605" t="s">
        <v>334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335</v>
      </c>
      <c r="CE35" s="621"/>
      <c r="CF35" s="621"/>
      <c r="CG35" s="621"/>
      <c r="CH35" s="621"/>
      <c r="CI35" s="621"/>
      <c r="CJ35" s="621"/>
      <c r="CK35" s="621"/>
      <c r="CL35" s="621"/>
      <c r="CM35" s="621"/>
      <c r="CN35" s="621"/>
      <c r="CO35" s="621"/>
      <c r="CP35" s="621"/>
      <c r="CQ35" s="622"/>
      <c r="CR35" s="623">
        <v>525036</v>
      </c>
      <c r="CS35" s="656"/>
      <c r="CT35" s="656"/>
      <c r="CU35" s="656"/>
      <c r="CV35" s="656"/>
      <c r="CW35" s="656"/>
      <c r="CX35" s="656"/>
      <c r="CY35" s="657"/>
      <c r="CZ35" s="628">
        <v>0.6</v>
      </c>
      <c r="DA35" s="653"/>
      <c r="DB35" s="653"/>
      <c r="DC35" s="658"/>
      <c r="DD35" s="632">
        <v>491312</v>
      </c>
      <c r="DE35" s="656"/>
      <c r="DF35" s="656"/>
      <c r="DG35" s="656"/>
      <c r="DH35" s="656"/>
      <c r="DI35" s="656"/>
      <c r="DJ35" s="656"/>
      <c r="DK35" s="657"/>
      <c r="DL35" s="632">
        <v>324130</v>
      </c>
      <c r="DM35" s="656"/>
      <c r="DN35" s="656"/>
      <c r="DO35" s="656"/>
      <c r="DP35" s="656"/>
      <c r="DQ35" s="656"/>
      <c r="DR35" s="656"/>
      <c r="DS35" s="656"/>
      <c r="DT35" s="656"/>
      <c r="DU35" s="656"/>
      <c r="DV35" s="657"/>
      <c r="DW35" s="628">
        <v>0.7</v>
      </c>
      <c r="DX35" s="653"/>
      <c r="DY35" s="653"/>
      <c r="DZ35" s="653"/>
      <c r="EA35" s="653"/>
      <c r="EB35" s="653"/>
      <c r="EC35" s="654"/>
    </row>
    <row r="36" spans="2:133" ht="11.25" customHeight="1" x14ac:dyDescent="0.15">
      <c r="B36" s="620" t="s">
        <v>336</v>
      </c>
      <c r="C36" s="621"/>
      <c r="D36" s="621"/>
      <c r="E36" s="621"/>
      <c r="F36" s="621"/>
      <c r="G36" s="621"/>
      <c r="H36" s="621"/>
      <c r="I36" s="621"/>
      <c r="J36" s="621"/>
      <c r="K36" s="621"/>
      <c r="L36" s="621"/>
      <c r="M36" s="621"/>
      <c r="N36" s="621"/>
      <c r="O36" s="621"/>
      <c r="P36" s="621"/>
      <c r="Q36" s="622"/>
      <c r="R36" s="623">
        <v>2891047</v>
      </c>
      <c r="S36" s="624"/>
      <c r="T36" s="624"/>
      <c r="U36" s="624"/>
      <c r="V36" s="624"/>
      <c r="W36" s="624"/>
      <c r="X36" s="624"/>
      <c r="Y36" s="625"/>
      <c r="Z36" s="626">
        <v>3.2</v>
      </c>
      <c r="AA36" s="626"/>
      <c r="AB36" s="626"/>
      <c r="AC36" s="626"/>
      <c r="AD36" s="627" t="s">
        <v>249</v>
      </c>
      <c r="AE36" s="627"/>
      <c r="AF36" s="627"/>
      <c r="AG36" s="627"/>
      <c r="AH36" s="627"/>
      <c r="AI36" s="627"/>
      <c r="AJ36" s="627"/>
      <c r="AK36" s="627"/>
      <c r="AL36" s="628" t="s">
        <v>249</v>
      </c>
      <c r="AM36" s="629"/>
      <c r="AN36" s="629"/>
      <c r="AO36" s="630"/>
      <c r="AP36" s="222"/>
      <c r="AQ36" s="689" t="s">
        <v>337</v>
      </c>
      <c r="AR36" s="690"/>
      <c r="AS36" s="690"/>
      <c r="AT36" s="690"/>
      <c r="AU36" s="690"/>
      <c r="AV36" s="690"/>
      <c r="AW36" s="690"/>
      <c r="AX36" s="690"/>
      <c r="AY36" s="691"/>
      <c r="AZ36" s="612">
        <v>12266564</v>
      </c>
      <c r="BA36" s="613"/>
      <c r="BB36" s="613"/>
      <c r="BC36" s="613"/>
      <c r="BD36" s="613"/>
      <c r="BE36" s="613"/>
      <c r="BF36" s="685"/>
      <c r="BG36" s="609" t="s">
        <v>338</v>
      </c>
      <c r="BH36" s="610"/>
      <c r="BI36" s="610"/>
      <c r="BJ36" s="610"/>
      <c r="BK36" s="610"/>
      <c r="BL36" s="610"/>
      <c r="BM36" s="610"/>
      <c r="BN36" s="610"/>
      <c r="BO36" s="610"/>
      <c r="BP36" s="610"/>
      <c r="BQ36" s="610"/>
      <c r="BR36" s="610"/>
      <c r="BS36" s="610"/>
      <c r="BT36" s="610"/>
      <c r="BU36" s="611"/>
      <c r="BV36" s="612">
        <v>503791</v>
      </c>
      <c r="BW36" s="613"/>
      <c r="BX36" s="613"/>
      <c r="BY36" s="613"/>
      <c r="BZ36" s="613"/>
      <c r="CA36" s="613"/>
      <c r="CB36" s="685"/>
      <c r="CD36" s="620" t="s">
        <v>339</v>
      </c>
      <c r="CE36" s="621"/>
      <c r="CF36" s="621"/>
      <c r="CG36" s="621"/>
      <c r="CH36" s="621"/>
      <c r="CI36" s="621"/>
      <c r="CJ36" s="621"/>
      <c r="CK36" s="621"/>
      <c r="CL36" s="621"/>
      <c r="CM36" s="621"/>
      <c r="CN36" s="621"/>
      <c r="CO36" s="621"/>
      <c r="CP36" s="621"/>
      <c r="CQ36" s="622"/>
      <c r="CR36" s="623">
        <v>8352476</v>
      </c>
      <c r="CS36" s="624"/>
      <c r="CT36" s="624"/>
      <c r="CU36" s="624"/>
      <c r="CV36" s="624"/>
      <c r="CW36" s="624"/>
      <c r="CX36" s="624"/>
      <c r="CY36" s="625"/>
      <c r="CZ36" s="628">
        <v>9.3000000000000007</v>
      </c>
      <c r="DA36" s="653"/>
      <c r="DB36" s="653"/>
      <c r="DC36" s="658"/>
      <c r="DD36" s="632">
        <v>7495702</v>
      </c>
      <c r="DE36" s="624"/>
      <c r="DF36" s="624"/>
      <c r="DG36" s="624"/>
      <c r="DH36" s="624"/>
      <c r="DI36" s="624"/>
      <c r="DJ36" s="624"/>
      <c r="DK36" s="625"/>
      <c r="DL36" s="632">
        <v>4252869</v>
      </c>
      <c r="DM36" s="624"/>
      <c r="DN36" s="624"/>
      <c r="DO36" s="624"/>
      <c r="DP36" s="624"/>
      <c r="DQ36" s="624"/>
      <c r="DR36" s="624"/>
      <c r="DS36" s="624"/>
      <c r="DT36" s="624"/>
      <c r="DU36" s="624"/>
      <c r="DV36" s="625"/>
      <c r="DW36" s="628">
        <v>8.6999999999999993</v>
      </c>
      <c r="DX36" s="653"/>
      <c r="DY36" s="653"/>
      <c r="DZ36" s="653"/>
      <c r="EA36" s="653"/>
      <c r="EB36" s="653"/>
      <c r="EC36" s="654"/>
    </row>
    <row r="37" spans="2:133" ht="11.25" customHeight="1" x14ac:dyDescent="0.15">
      <c r="B37" s="620" t="s">
        <v>340</v>
      </c>
      <c r="C37" s="621"/>
      <c r="D37" s="621"/>
      <c r="E37" s="621"/>
      <c r="F37" s="621"/>
      <c r="G37" s="621"/>
      <c r="H37" s="621"/>
      <c r="I37" s="621"/>
      <c r="J37" s="621"/>
      <c r="K37" s="621"/>
      <c r="L37" s="621"/>
      <c r="M37" s="621"/>
      <c r="N37" s="621"/>
      <c r="O37" s="621"/>
      <c r="P37" s="621"/>
      <c r="Q37" s="622"/>
      <c r="R37" s="623">
        <v>2412975</v>
      </c>
      <c r="S37" s="624"/>
      <c r="T37" s="624"/>
      <c r="U37" s="624"/>
      <c r="V37" s="624"/>
      <c r="W37" s="624"/>
      <c r="X37" s="624"/>
      <c r="Y37" s="625"/>
      <c r="Z37" s="626">
        <v>2.7</v>
      </c>
      <c r="AA37" s="626"/>
      <c r="AB37" s="626"/>
      <c r="AC37" s="626"/>
      <c r="AD37" s="627">
        <v>95459</v>
      </c>
      <c r="AE37" s="627"/>
      <c r="AF37" s="627"/>
      <c r="AG37" s="627"/>
      <c r="AH37" s="627"/>
      <c r="AI37" s="627"/>
      <c r="AJ37" s="627"/>
      <c r="AK37" s="627"/>
      <c r="AL37" s="628">
        <v>0.2</v>
      </c>
      <c r="AM37" s="629"/>
      <c r="AN37" s="629"/>
      <c r="AO37" s="630"/>
      <c r="AQ37" s="686" t="s">
        <v>341</v>
      </c>
      <c r="AR37" s="687"/>
      <c r="AS37" s="687"/>
      <c r="AT37" s="687"/>
      <c r="AU37" s="687"/>
      <c r="AV37" s="687"/>
      <c r="AW37" s="687"/>
      <c r="AX37" s="687"/>
      <c r="AY37" s="688"/>
      <c r="AZ37" s="623">
        <v>2062084</v>
      </c>
      <c r="BA37" s="624"/>
      <c r="BB37" s="624"/>
      <c r="BC37" s="624"/>
      <c r="BD37" s="656"/>
      <c r="BE37" s="656"/>
      <c r="BF37" s="669"/>
      <c r="BG37" s="620" t="s">
        <v>342</v>
      </c>
      <c r="BH37" s="621"/>
      <c r="BI37" s="621"/>
      <c r="BJ37" s="621"/>
      <c r="BK37" s="621"/>
      <c r="BL37" s="621"/>
      <c r="BM37" s="621"/>
      <c r="BN37" s="621"/>
      <c r="BO37" s="621"/>
      <c r="BP37" s="621"/>
      <c r="BQ37" s="621"/>
      <c r="BR37" s="621"/>
      <c r="BS37" s="621"/>
      <c r="BT37" s="621"/>
      <c r="BU37" s="622"/>
      <c r="BV37" s="623">
        <v>441202</v>
      </c>
      <c r="BW37" s="624"/>
      <c r="BX37" s="624"/>
      <c r="BY37" s="624"/>
      <c r="BZ37" s="624"/>
      <c r="CA37" s="624"/>
      <c r="CB37" s="633"/>
      <c r="CD37" s="620" t="s">
        <v>343</v>
      </c>
      <c r="CE37" s="621"/>
      <c r="CF37" s="621"/>
      <c r="CG37" s="621"/>
      <c r="CH37" s="621"/>
      <c r="CI37" s="621"/>
      <c r="CJ37" s="621"/>
      <c r="CK37" s="621"/>
      <c r="CL37" s="621"/>
      <c r="CM37" s="621"/>
      <c r="CN37" s="621"/>
      <c r="CO37" s="621"/>
      <c r="CP37" s="621"/>
      <c r="CQ37" s="622"/>
      <c r="CR37" s="623">
        <v>25595</v>
      </c>
      <c r="CS37" s="656"/>
      <c r="CT37" s="656"/>
      <c r="CU37" s="656"/>
      <c r="CV37" s="656"/>
      <c r="CW37" s="656"/>
      <c r="CX37" s="656"/>
      <c r="CY37" s="657"/>
      <c r="CZ37" s="628">
        <v>0</v>
      </c>
      <c r="DA37" s="653"/>
      <c r="DB37" s="653"/>
      <c r="DC37" s="658"/>
      <c r="DD37" s="632">
        <v>25595</v>
      </c>
      <c r="DE37" s="656"/>
      <c r="DF37" s="656"/>
      <c r="DG37" s="656"/>
      <c r="DH37" s="656"/>
      <c r="DI37" s="656"/>
      <c r="DJ37" s="656"/>
      <c r="DK37" s="657"/>
      <c r="DL37" s="632">
        <v>25595</v>
      </c>
      <c r="DM37" s="656"/>
      <c r="DN37" s="656"/>
      <c r="DO37" s="656"/>
      <c r="DP37" s="656"/>
      <c r="DQ37" s="656"/>
      <c r="DR37" s="656"/>
      <c r="DS37" s="656"/>
      <c r="DT37" s="656"/>
      <c r="DU37" s="656"/>
      <c r="DV37" s="657"/>
      <c r="DW37" s="628">
        <v>0.1</v>
      </c>
      <c r="DX37" s="653"/>
      <c r="DY37" s="653"/>
      <c r="DZ37" s="653"/>
      <c r="EA37" s="653"/>
      <c r="EB37" s="653"/>
      <c r="EC37" s="654"/>
    </row>
    <row r="38" spans="2:133" ht="11.25" customHeight="1" x14ac:dyDescent="0.15">
      <c r="B38" s="620" t="s">
        <v>344</v>
      </c>
      <c r="C38" s="621"/>
      <c r="D38" s="621"/>
      <c r="E38" s="621"/>
      <c r="F38" s="621"/>
      <c r="G38" s="621"/>
      <c r="H38" s="621"/>
      <c r="I38" s="621"/>
      <c r="J38" s="621"/>
      <c r="K38" s="621"/>
      <c r="L38" s="621"/>
      <c r="M38" s="621"/>
      <c r="N38" s="621"/>
      <c r="O38" s="621"/>
      <c r="P38" s="621"/>
      <c r="Q38" s="622"/>
      <c r="R38" s="623">
        <v>5603176</v>
      </c>
      <c r="S38" s="624"/>
      <c r="T38" s="624"/>
      <c r="U38" s="624"/>
      <c r="V38" s="624"/>
      <c r="W38" s="624"/>
      <c r="X38" s="624"/>
      <c r="Y38" s="625"/>
      <c r="Z38" s="626">
        <v>6.2</v>
      </c>
      <c r="AA38" s="626"/>
      <c r="AB38" s="626"/>
      <c r="AC38" s="626"/>
      <c r="AD38" s="627" t="s">
        <v>249</v>
      </c>
      <c r="AE38" s="627"/>
      <c r="AF38" s="627"/>
      <c r="AG38" s="627"/>
      <c r="AH38" s="627"/>
      <c r="AI38" s="627"/>
      <c r="AJ38" s="627"/>
      <c r="AK38" s="627"/>
      <c r="AL38" s="628" t="s">
        <v>243</v>
      </c>
      <c r="AM38" s="629"/>
      <c r="AN38" s="629"/>
      <c r="AO38" s="630"/>
      <c r="AQ38" s="686" t="s">
        <v>345</v>
      </c>
      <c r="AR38" s="687"/>
      <c r="AS38" s="687"/>
      <c r="AT38" s="687"/>
      <c r="AU38" s="687"/>
      <c r="AV38" s="687"/>
      <c r="AW38" s="687"/>
      <c r="AX38" s="687"/>
      <c r="AY38" s="688"/>
      <c r="AZ38" s="623">
        <v>1394460</v>
      </c>
      <c r="BA38" s="624"/>
      <c r="BB38" s="624"/>
      <c r="BC38" s="624"/>
      <c r="BD38" s="656"/>
      <c r="BE38" s="656"/>
      <c r="BF38" s="669"/>
      <c r="BG38" s="620" t="s">
        <v>346</v>
      </c>
      <c r="BH38" s="621"/>
      <c r="BI38" s="621"/>
      <c r="BJ38" s="621"/>
      <c r="BK38" s="621"/>
      <c r="BL38" s="621"/>
      <c r="BM38" s="621"/>
      <c r="BN38" s="621"/>
      <c r="BO38" s="621"/>
      <c r="BP38" s="621"/>
      <c r="BQ38" s="621"/>
      <c r="BR38" s="621"/>
      <c r="BS38" s="621"/>
      <c r="BT38" s="621"/>
      <c r="BU38" s="622"/>
      <c r="BV38" s="623">
        <v>27230</v>
      </c>
      <c r="BW38" s="624"/>
      <c r="BX38" s="624"/>
      <c r="BY38" s="624"/>
      <c r="BZ38" s="624"/>
      <c r="CA38" s="624"/>
      <c r="CB38" s="633"/>
      <c r="CD38" s="620" t="s">
        <v>347</v>
      </c>
      <c r="CE38" s="621"/>
      <c r="CF38" s="621"/>
      <c r="CG38" s="621"/>
      <c r="CH38" s="621"/>
      <c r="CI38" s="621"/>
      <c r="CJ38" s="621"/>
      <c r="CK38" s="621"/>
      <c r="CL38" s="621"/>
      <c r="CM38" s="621"/>
      <c r="CN38" s="621"/>
      <c r="CO38" s="621"/>
      <c r="CP38" s="621"/>
      <c r="CQ38" s="622"/>
      <c r="CR38" s="623">
        <v>8541084</v>
      </c>
      <c r="CS38" s="624"/>
      <c r="CT38" s="624"/>
      <c r="CU38" s="624"/>
      <c r="CV38" s="624"/>
      <c r="CW38" s="624"/>
      <c r="CX38" s="624"/>
      <c r="CY38" s="625"/>
      <c r="CZ38" s="628">
        <v>9.5</v>
      </c>
      <c r="DA38" s="653"/>
      <c r="DB38" s="653"/>
      <c r="DC38" s="658"/>
      <c r="DD38" s="632">
        <v>6903350</v>
      </c>
      <c r="DE38" s="624"/>
      <c r="DF38" s="624"/>
      <c r="DG38" s="624"/>
      <c r="DH38" s="624"/>
      <c r="DI38" s="624"/>
      <c r="DJ38" s="624"/>
      <c r="DK38" s="625"/>
      <c r="DL38" s="632">
        <v>6770734</v>
      </c>
      <c r="DM38" s="624"/>
      <c r="DN38" s="624"/>
      <c r="DO38" s="624"/>
      <c r="DP38" s="624"/>
      <c r="DQ38" s="624"/>
      <c r="DR38" s="624"/>
      <c r="DS38" s="624"/>
      <c r="DT38" s="624"/>
      <c r="DU38" s="624"/>
      <c r="DV38" s="625"/>
      <c r="DW38" s="628">
        <v>13.8</v>
      </c>
      <c r="DX38" s="653"/>
      <c r="DY38" s="653"/>
      <c r="DZ38" s="653"/>
      <c r="EA38" s="653"/>
      <c r="EB38" s="653"/>
      <c r="EC38" s="654"/>
    </row>
    <row r="39" spans="2:133" ht="11.25" customHeight="1" x14ac:dyDescent="0.15">
      <c r="B39" s="620" t="s">
        <v>348</v>
      </c>
      <c r="C39" s="621"/>
      <c r="D39" s="621"/>
      <c r="E39" s="621"/>
      <c r="F39" s="621"/>
      <c r="G39" s="621"/>
      <c r="H39" s="621"/>
      <c r="I39" s="621"/>
      <c r="J39" s="621"/>
      <c r="K39" s="621"/>
      <c r="L39" s="621"/>
      <c r="M39" s="621"/>
      <c r="N39" s="621"/>
      <c r="O39" s="621"/>
      <c r="P39" s="621"/>
      <c r="Q39" s="622"/>
      <c r="R39" s="623" t="s">
        <v>249</v>
      </c>
      <c r="S39" s="624"/>
      <c r="T39" s="624"/>
      <c r="U39" s="624"/>
      <c r="V39" s="624"/>
      <c r="W39" s="624"/>
      <c r="X39" s="624"/>
      <c r="Y39" s="625"/>
      <c r="Z39" s="626" t="s">
        <v>249</v>
      </c>
      <c r="AA39" s="626"/>
      <c r="AB39" s="626"/>
      <c r="AC39" s="626"/>
      <c r="AD39" s="627" t="s">
        <v>243</v>
      </c>
      <c r="AE39" s="627"/>
      <c r="AF39" s="627"/>
      <c r="AG39" s="627"/>
      <c r="AH39" s="627"/>
      <c r="AI39" s="627"/>
      <c r="AJ39" s="627"/>
      <c r="AK39" s="627"/>
      <c r="AL39" s="628" t="s">
        <v>249</v>
      </c>
      <c r="AM39" s="629"/>
      <c r="AN39" s="629"/>
      <c r="AO39" s="630"/>
      <c r="AQ39" s="686" t="s">
        <v>349</v>
      </c>
      <c r="AR39" s="687"/>
      <c r="AS39" s="687"/>
      <c r="AT39" s="687"/>
      <c r="AU39" s="687"/>
      <c r="AV39" s="687"/>
      <c r="AW39" s="687"/>
      <c r="AX39" s="687"/>
      <c r="AY39" s="688"/>
      <c r="AZ39" s="623">
        <v>268936</v>
      </c>
      <c r="BA39" s="624"/>
      <c r="BB39" s="624"/>
      <c r="BC39" s="624"/>
      <c r="BD39" s="656"/>
      <c r="BE39" s="656"/>
      <c r="BF39" s="669"/>
      <c r="BG39" s="620" t="s">
        <v>350</v>
      </c>
      <c r="BH39" s="621"/>
      <c r="BI39" s="621"/>
      <c r="BJ39" s="621"/>
      <c r="BK39" s="621"/>
      <c r="BL39" s="621"/>
      <c r="BM39" s="621"/>
      <c r="BN39" s="621"/>
      <c r="BO39" s="621"/>
      <c r="BP39" s="621"/>
      <c r="BQ39" s="621"/>
      <c r="BR39" s="621"/>
      <c r="BS39" s="621"/>
      <c r="BT39" s="621"/>
      <c r="BU39" s="622"/>
      <c r="BV39" s="623">
        <v>39855</v>
      </c>
      <c r="BW39" s="624"/>
      <c r="BX39" s="624"/>
      <c r="BY39" s="624"/>
      <c r="BZ39" s="624"/>
      <c r="CA39" s="624"/>
      <c r="CB39" s="633"/>
      <c r="CD39" s="620" t="s">
        <v>351</v>
      </c>
      <c r="CE39" s="621"/>
      <c r="CF39" s="621"/>
      <c r="CG39" s="621"/>
      <c r="CH39" s="621"/>
      <c r="CI39" s="621"/>
      <c r="CJ39" s="621"/>
      <c r="CK39" s="621"/>
      <c r="CL39" s="621"/>
      <c r="CM39" s="621"/>
      <c r="CN39" s="621"/>
      <c r="CO39" s="621"/>
      <c r="CP39" s="621"/>
      <c r="CQ39" s="622"/>
      <c r="CR39" s="623">
        <v>4379159</v>
      </c>
      <c r="CS39" s="656"/>
      <c r="CT39" s="656"/>
      <c r="CU39" s="656"/>
      <c r="CV39" s="656"/>
      <c r="CW39" s="656"/>
      <c r="CX39" s="656"/>
      <c r="CY39" s="657"/>
      <c r="CZ39" s="628">
        <v>4.9000000000000004</v>
      </c>
      <c r="DA39" s="653"/>
      <c r="DB39" s="653"/>
      <c r="DC39" s="658"/>
      <c r="DD39" s="632">
        <v>4294690</v>
      </c>
      <c r="DE39" s="656"/>
      <c r="DF39" s="656"/>
      <c r="DG39" s="656"/>
      <c r="DH39" s="656"/>
      <c r="DI39" s="656"/>
      <c r="DJ39" s="656"/>
      <c r="DK39" s="657"/>
      <c r="DL39" s="632" t="s">
        <v>243</v>
      </c>
      <c r="DM39" s="656"/>
      <c r="DN39" s="656"/>
      <c r="DO39" s="656"/>
      <c r="DP39" s="656"/>
      <c r="DQ39" s="656"/>
      <c r="DR39" s="656"/>
      <c r="DS39" s="656"/>
      <c r="DT39" s="656"/>
      <c r="DU39" s="656"/>
      <c r="DV39" s="657"/>
      <c r="DW39" s="628" t="s">
        <v>249</v>
      </c>
      <c r="DX39" s="653"/>
      <c r="DY39" s="653"/>
      <c r="DZ39" s="653"/>
      <c r="EA39" s="653"/>
      <c r="EB39" s="653"/>
      <c r="EC39" s="654"/>
    </row>
    <row r="40" spans="2:133" ht="11.25" customHeight="1" x14ac:dyDescent="0.15">
      <c r="B40" s="620" t="s">
        <v>352</v>
      </c>
      <c r="C40" s="621"/>
      <c r="D40" s="621"/>
      <c r="E40" s="621"/>
      <c r="F40" s="621"/>
      <c r="G40" s="621"/>
      <c r="H40" s="621"/>
      <c r="I40" s="621"/>
      <c r="J40" s="621"/>
      <c r="K40" s="621"/>
      <c r="L40" s="621"/>
      <c r="M40" s="621"/>
      <c r="N40" s="621"/>
      <c r="O40" s="621"/>
      <c r="P40" s="621"/>
      <c r="Q40" s="622"/>
      <c r="R40" s="623">
        <v>1897676</v>
      </c>
      <c r="S40" s="624"/>
      <c r="T40" s="624"/>
      <c r="U40" s="624"/>
      <c r="V40" s="624"/>
      <c r="W40" s="624"/>
      <c r="X40" s="624"/>
      <c r="Y40" s="625"/>
      <c r="Z40" s="626">
        <v>2.1</v>
      </c>
      <c r="AA40" s="626"/>
      <c r="AB40" s="626"/>
      <c r="AC40" s="626"/>
      <c r="AD40" s="627" t="s">
        <v>243</v>
      </c>
      <c r="AE40" s="627"/>
      <c r="AF40" s="627"/>
      <c r="AG40" s="627"/>
      <c r="AH40" s="627"/>
      <c r="AI40" s="627"/>
      <c r="AJ40" s="627"/>
      <c r="AK40" s="627"/>
      <c r="AL40" s="628" t="s">
        <v>243</v>
      </c>
      <c r="AM40" s="629"/>
      <c r="AN40" s="629"/>
      <c r="AO40" s="630"/>
      <c r="AQ40" s="686" t="s">
        <v>353</v>
      </c>
      <c r="AR40" s="687"/>
      <c r="AS40" s="687"/>
      <c r="AT40" s="687"/>
      <c r="AU40" s="687"/>
      <c r="AV40" s="687"/>
      <c r="AW40" s="687"/>
      <c r="AX40" s="687"/>
      <c r="AY40" s="688"/>
      <c r="AZ40" s="623" t="s">
        <v>243</v>
      </c>
      <c r="BA40" s="624"/>
      <c r="BB40" s="624"/>
      <c r="BC40" s="624"/>
      <c r="BD40" s="656"/>
      <c r="BE40" s="656"/>
      <c r="BF40" s="669"/>
      <c r="BG40" s="673" t="s">
        <v>354</v>
      </c>
      <c r="BH40" s="674"/>
      <c r="BI40" s="674"/>
      <c r="BJ40" s="674"/>
      <c r="BK40" s="674"/>
      <c r="BL40" s="223"/>
      <c r="BM40" s="621" t="s">
        <v>355</v>
      </c>
      <c r="BN40" s="621"/>
      <c r="BO40" s="621"/>
      <c r="BP40" s="621"/>
      <c r="BQ40" s="621"/>
      <c r="BR40" s="621"/>
      <c r="BS40" s="621"/>
      <c r="BT40" s="621"/>
      <c r="BU40" s="622"/>
      <c r="BV40" s="623">
        <v>113</v>
      </c>
      <c r="BW40" s="624"/>
      <c r="BX40" s="624"/>
      <c r="BY40" s="624"/>
      <c r="BZ40" s="624"/>
      <c r="CA40" s="624"/>
      <c r="CB40" s="633"/>
      <c r="CD40" s="620" t="s">
        <v>356</v>
      </c>
      <c r="CE40" s="621"/>
      <c r="CF40" s="621"/>
      <c r="CG40" s="621"/>
      <c r="CH40" s="621"/>
      <c r="CI40" s="621"/>
      <c r="CJ40" s="621"/>
      <c r="CK40" s="621"/>
      <c r="CL40" s="621"/>
      <c r="CM40" s="621"/>
      <c r="CN40" s="621"/>
      <c r="CO40" s="621"/>
      <c r="CP40" s="621"/>
      <c r="CQ40" s="622"/>
      <c r="CR40" s="623">
        <v>42294</v>
      </c>
      <c r="CS40" s="624"/>
      <c r="CT40" s="624"/>
      <c r="CU40" s="624"/>
      <c r="CV40" s="624"/>
      <c r="CW40" s="624"/>
      <c r="CX40" s="624"/>
      <c r="CY40" s="625"/>
      <c r="CZ40" s="628">
        <v>0</v>
      </c>
      <c r="DA40" s="653"/>
      <c r="DB40" s="653"/>
      <c r="DC40" s="658"/>
      <c r="DD40" s="632">
        <v>277</v>
      </c>
      <c r="DE40" s="624"/>
      <c r="DF40" s="624"/>
      <c r="DG40" s="624"/>
      <c r="DH40" s="624"/>
      <c r="DI40" s="624"/>
      <c r="DJ40" s="624"/>
      <c r="DK40" s="625"/>
      <c r="DL40" s="632" t="s">
        <v>243</v>
      </c>
      <c r="DM40" s="624"/>
      <c r="DN40" s="624"/>
      <c r="DO40" s="624"/>
      <c r="DP40" s="624"/>
      <c r="DQ40" s="624"/>
      <c r="DR40" s="624"/>
      <c r="DS40" s="624"/>
      <c r="DT40" s="624"/>
      <c r="DU40" s="624"/>
      <c r="DV40" s="625"/>
      <c r="DW40" s="628" t="s">
        <v>243</v>
      </c>
      <c r="DX40" s="653"/>
      <c r="DY40" s="653"/>
      <c r="DZ40" s="653"/>
      <c r="EA40" s="653"/>
      <c r="EB40" s="653"/>
      <c r="EC40" s="654"/>
    </row>
    <row r="41" spans="2:133" ht="11.25" customHeight="1" x14ac:dyDescent="0.15">
      <c r="B41" s="644" t="s">
        <v>357</v>
      </c>
      <c r="C41" s="645"/>
      <c r="D41" s="645"/>
      <c r="E41" s="645"/>
      <c r="F41" s="645"/>
      <c r="G41" s="645"/>
      <c r="H41" s="645"/>
      <c r="I41" s="645"/>
      <c r="J41" s="645"/>
      <c r="K41" s="645"/>
      <c r="L41" s="645"/>
      <c r="M41" s="645"/>
      <c r="N41" s="645"/>
      <c r="O41" s="645"/>
      <c r="P41" s="645"/>
      <c r="Q41" s="646"/>
      <c r="R41" s="695">
        <v>91037273</v>
      </c>
      <c r="S41" s="696"/>
      <c r="T41" s="696"/>
      <c r="U41" s="696"/>
      <c r="V41" s="696"/>
      <c r="W41" s="696"/>
      <c r="X41" s="696"/>
      <c r="Y41" s="700"/>
      <c r="Z41" s="701">
        <v>100</v>
      </c>
      <c r="AA41" s="701"/>
      <c r="AB41" s="701"/>
      <c r="AC41" s="701"/>
      <c r="AD41" s="702">
        <v>47102436</v>
      </c>
      <c r="AE41" s="702"/>
      <c r="AF41" s="702"/>
      <c r="AG41" s="702"/>
      <c r="AH41" s="702"/>
      <c r="AI41" s="702"/>
      <c r="AJ41" s="702"/>
      <c r="AK41" s="702"/>
      <c r="AL41" s="703">
        <v>100</v>
      </c>
      <c r="AM41" s="683"/>
      <c r="AN41" s="683"/>
      <c r="AO41" s="704"/>
      <c r="AQ41" s="686" t="s">
        <v>358</v>
      </c>
      <c r="AR41" s="687"/>
      <c r="AS41" s="687"/>
      <c r="AT41" s="687"/>
      <c r="AU41" s="687"/>
      <c r="AV41" s="687"/>
      <c r="AW41" s="687"/>
      <c r="AX41" s="687"/>
      <c r="AY41" s="688"/>
      <c r="AZ41" s="623">
        <v>1792147</v>
      </c>
      <c r="BA41" s="624"/>
      <c r="BB41" s="624"/>
      <c r="BC41" s="624"/>
      <c r="BD41" s="656"/>
      <c r="BE41" s="656"/>
      <c r="BF41" s="669"/>
      <c r="BG41" s="673"/>
      <c r="BH41" s="674"/>
      <c r="BI41" s="674"/>
      <c r="BJ41" s="674"/>
      <c r="BK41" s="674"/>
      <c r="BL41" s="223"/>
      <c r="BM41" s="621" t="s">
        <v>359</v>
      </c>
      <c r="BN41" s="621"/>
      <c r="BO41" s="621"/>
      <c r="BP41" s="621"/>
      <c r="BQ41" s="621"/>
      <c r="BR41" s="621"/>
      <c r="BS41" s="621"/>
      <c r="BT41" s="621"/>
      <c r="BU41" s="622"/>
      <c r="BV41" s="623" t="s">
        <v>249</v>
      </c>
      <c r="BW41" s="624"/>
      <c r="BX41" s="624"/>
      <c r="BY41" s="624"/>
      <c r="BZ41" s="624"/>
      <c r="CA41" s="624"/>
      <c r="CB41" s="633"/>
      <c r="CD41" s="620" t="s">
        <v>360</v>
      </c>
      <c r="CE41" s="621"/>
      <c r="CF41" s="621"/>
      <c r="CG41" s="621"/>
      <c r="CH41" s="621"/>
      <c r="CI41" s="621"/>
      <c r="CJ41" s="621"/>
      <c r="CK41" s="621"/>
      <c r="CL41" s="621"/>
      <c r="CM41" s="621"/>
      <c r="CN41" s="621"/>
      <c r="CO41" s="621"/>
      <c r="CP41" s="621"/>
      <c r="CQ41" s="622"/>
      <c r="CR41" s="623" t="s">
        <v>249</v>
      </c>
      <c r="CS41" s="656"/>
      <c r="CT41" s="656"/>
      <c r="CU41" s="656"/>
      <c r="CV41" s="656"/>
      <c r="CW41" s="656"/>
      <c r="CX41" s="656"/>
      <c r="CY41" s="657"/>
      <c r="CZ41" s="628" t="s">
        <v>243</v>
      </c>
      <c r="DA41" s="653"/>
      <c r="DB41" s="653"/>
      <c r="DC41" s="658"/>
      <c r="DD41" s="632" t="s">
        <v>249</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361</v>
      </c>
      <c r="AR42" s="693"/>
      <c r="AS42" s="693"/>
      <c r="AT42" s="693"/>
      <c r="AU42" s="693"/>
      <c r="AV42" s="693"/>
      <c r="AW42" s="693"/>
      <c r="AX42" s="693"/>
      <c r="AY42" s="694"/>
      <c r="AZ42" s="695">
        <v>6748937</v>
      </c>
      <c r="BA42" s="696"/>
      <c r="BB42" s="696"/>
      <c r="BC42" s="696"/>
      <c r="BD42" s="682"/>
      <c r="BE42" s="682"/>
      <c r="BF42" s="684"/>
      <c r="BG42" s="675"/>
      <c r="BH42" s="676"/>
      <c r="BI42" s="676"/>
      <c r="BJ42" s="676"/>
      <c r="BK42" s="676"/>
      <c r="BL42" s="224"/>
      <c r="BM42" s="645" t="s">
        <v>362</v>
      </c>
      <c r="BN42" s="645"/>
      <c r="BO42" s="645"/>
      <c r="BP42" s="645"/>
      <c r="BQ42" s="645"/>
      <c r="BR42" s="645"/>
      <c r="BS42" s="645"/>
      <c r="BT42" s="645"/>
      <c r="BU42" s="646"/>
      <c r="BV42" s="695">
        <v>380</v>
      </c>
      <c r="BW42" s="696"/>
      <c r="BX42" s="696"/>
      <c r="BY42" s="696"/>
      <c r="BZ42" s="696"/>
      <c r="CA42" s="696"/>
      <c r="CB42" s="705"/>
      <c r="CD42" s="620" t="s">
        <v>363</v>
      </c>
      <c r="CE42" s="621"/>
      <c r="CF42" s="621"/>
      <c r="CG42" s="621"/>
      <c r="CH42" s="621"/>
      <c r="CI42" s="621"/>
      <c r="CJ42" s="621"/>
      <c r="CK42" s="621"/>
      <c r="CL42" s="621"/>
      <c r="CM42" s="621"/>
      <c r="CN42" s="621"/>
      <c r="CO42" s="621"/>
      <c r="CP42" s="621"/>
      <c r="CQ42" s="622"/>
      <c r="CR42" s="623">
        <v>7638053</v>
      </c>
      <c r="CS42" s="656"/>
      <c r="CT42" s="656"/>
      <c r="CU42" s="656"/>
      <c r="CV42" s="656"/>
      <c r="CW42" s="656"/>
      <c r="CX42" s="656"/>
      <c r="CY42" s="657"/>
      <c r="CZ42" s="628">
        <v>8.5</v>
      </c>
      <c r="DA42" s="653"/>
      <c r="DB42" s="653"/>
      <c r="DC42" s="658"/>
      <c r="DD42" s="632">
        <v>2295441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364</v>
      </c>
      <c r="CD43" s="620" t="s">
        <v>365</v>
      </c>
      <c r="CE43" s="621"/>
      <c r="CF43" s="621"/>
      <c r="CG43" s="621"/>
      <c r="CH43" s="621"/>
      <c r="CI43" s="621"/>
      <c r="CJ43" s="621"/>
      <c r="CK43" s="621"/>
      <c r="CL43" s="621"/>
      <c r="CM43" s="621"/>
      <c r="CN43" s="621"/>
      <c r="CO43" s="621"/>
      <c r="CP43" s="621"/>
      <c r="CQ43" s="622"/>
      <c r="CR43" s="623">
        <v>202701</v>
      </c>
      <c r="CS43" s="656"/>
      <c r="CT43" s="656"/>
      <c r="CU43" s="656"/>
      <c r="CV43" s="656"/>
      <c r="CW43" s="656"/>
      <c r="CX43" s="656"/>
      <c r="CY43" s="657"/>
      <c r="CZ43" s="628">
        <v>0.2</v>
      </c>
      <c r="DA43" s="653"/>
      <c r="DB43" s="653"/>
      <c r="DC43" s="658"/>
      <c r="DD43" s="632">
        <v>202701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314</v>
      </c>
      <c r="CE44" s="662"/>
      <c r="CF44" s="620" t="s">
        <v>367</v>
      </c>
      <c r="CG44" s="621"/>
      <c r="CH44" s="621"/>
      <c r="CI44" s="621"/>
      <c r="CJ44" s="621"/>
      <c r="CK44" s="621"/>
      <c r="CL44" s="621"/>
      <c r="CM44" s="621"/>
      <c r="CN44" s="621"/>
      <c r="CO44" s="621"/>
      <c r="CP44" s="621"/>
      <c r="CQ44" s="622"/>
      <c r="CR44" s="623">
        <v>7638053</v>
      </c>
      <c r="CS44" s="624"/>
      <c r="CT44" s="624"/>
      <c r="CU44" s="624"/>
      <c r="CV44" s="624"/>
      <c r="CW44" s="624"/>
      <c r="CX44" s="624"/>
      <c r="CY44" s="625"/>
      <c r="CZ44" s="628">
        <v>8.5</v>
      </c>
      <c r="DA44" s="629"/>
      <c r="DB44" s="629"/>
      <c r="DC44" s="635"/>
      <c r="DD44" s="632">
        <v>2295441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369</v>
      </c>
      <c r="CG45" s="621"/>
      <c r="CH45" s="621"/>
      <c r="CI45" s="621"/>
      <c r="CJ45" s="621"/>
      <c r="CK45" s="621"/>
      <c r="CL45" s="621"/>
      <c r="CM45" s="621"/>
      <c r="CN45" s="621"/>
      <c r="CO45" s="621"/>
      <c r="CP45" s="621"/>
      <c r="CQ45" s="622"/>
      <c r="CR45" s="623">
        <v>2574062</v>
      </c>
      <c r="CS45" s="656"/>
      <c r="CT45" s="656"/>
      <c r="CU45" s="656"/>
      <c r="CV45" s="656"/>
      <c r="CW45" s="656"/>
      <c r="CX45" s="656"/>
      <c r="CY45" s="657"/>
      <c r="CZ45" s="628">
        <v>2.9</v>
      </c>
      <c r="DA45" s="653"/>
      <c r="DB45" s="653"/>
      <c r="DC45" s="658"/>
      <c r="DD45" s="632">
        <v>246564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370</v>
      </c>
      <c r="CG46" s="621"/>
      <c r="CH46" s="621"/>
      <c r="CI46" s="621"/>
      <c r="CJ46" s="621"/>
      <c r="CK46" s="621"/>
      <c r="CL46" s="621"/>
      <c r="CM46" s="621"/>
      <c r="CN46" s="621"/>
      <c r="CO46" s="621"/>
      <c r="CP46" s="621"/>
      <c r="CQ46" s="622"/>
      <c r="CR46" s="623">
        <v>4893912</v>
      </c>
      <c r="CS46" s="624"/>
      <c r="CT46" s="624"/>
      <c r="CU46" s="624"/>
      <c r="CV46" s="624"/>
      <c r="CW46" s="624"/>
      <c r="CX46" s="624"/>
      <c r="CY46" s="625"/>
      <c r="CZ46" s="628">
        <v>5.5</v>
      </c>
      <c r="DA46" s="629"/>
      <c r="DB46" s="629"/>
      <c r="DC46" s="635"/>
      <c r="DD46" s="632">
        <v>1899998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371</v>
      </c>
      <c r="CG47" s="621"/>
      <c r="CH47" s="621"/>
      <c r="CI47" s="621"/>
      <c r="CJ47" s="621"/>
      <c r="CK47" s="621"/>
      <c r="CL47" s="621"/>
      <c r="CM47" s="621"/>
      <c r="CN47" s="621"/>
      <c r="CO47" s="621"/>
      <c r="CP47" s="621"/>
      <c r="CQ47" s="622"/>
      <c r="CR47" s="623" t="s">
        <v>249</v>
      </c>
      <c r="CS47" s="656"/>
      <c r="CT47" s="656"/>
      <c r="CU47" s="656"/>
      <c r="CV47" s="656"/>
      <c r="CW47" s="656"/>
      <c r="CX47" s="656"/>
      <c r="CY47" s="657"/>
      <c r="CZ47" s="628" t="s">
        <v>243</v>
      </c>
      <c r="DA47" s="653"/>
      <c r="DB47" s="653"/>
      <c r="DC47" s="658"/>
      <c r="DD47" s="632" t="s">
        <v>249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372</v>
      </c>
      <c r="CG48" s="621"/>
      <c r="CH48" s="621"/>
      <c r="CI48" s="621"/>
      <c r="CJ48" s="621"/>
      <c r="CK48" s="621"/>
      <c r="CL48" s="621"/>
      <c r="CM48" s="621"/>
      <c r="CN48" s="621"/>
      <c r="CO48" s="621"/>
      <c r="CP48" s="621"/>
      <c r="CQ48" s="622"/>
      <c r="CR48" s="623" t="s">
        <v>249</v>
      </c>
      <c r="CS48" s="624"/>
      <c r="CT48" s="624"/>
      <c r="CU48" s="624"/>
      <c r="CV48" s="624"/>
      <c r="CW48" s="624"/>
      <c r="CX48" s="624"/>
      <c r="CY48" s="625"/>
      <c r="CZ48" s="628" t="s">
        <v>243</v>
      </c>
      <c r="DA48" s="629"/>
      <c r="DB48" s="629"/>
      <c r="DC48" s="635"/>
      <c r="DD48" s="632" t="s">
        <v>243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373</v>
      </c>
      <c r="CE49" s="645"/>
      <c r="CF49" s="645"/>
      <c r="CG49" s="645"/>
      <c r="CH49" s="645"/>
      <c r="CI49" s="645"/>
      <c r="CJ49" s="645"/>
      <c r="CK49" s="645"/>
      <c r="CL49" s="645"/>
      <c r="CM49" s="645"/>
      <c r="CN49" s="645"/>
      <c r="CO49" s="645"/>
      <c r="CP49" s="645"/>
      <c r="CQ49" s="646"/>
      <c r="CR49" s="695">
        <v>89536890</v>
      </c>
      <c r="CS49" s="682"/>
      <c r="CT49" s="682"/>
      <c r="CU49" s="682"/>
      <c r="CV49" s="682"/>
      <c r="CW49" s="682"/>
      <c r="CX49" s="682"/>
      <c r="CY49" s="711"/>
      <c r="CZ49" s="703">
        <v>100</v>
      </c>
      <c r="DA49" s="712"/>
      <c r="DB49" s="712"/>
      <c r="DC49" s="713"/>
      <c r="DD49" s="714">
        <v>57554624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droC9iQ0t/tGcwGoeYhhOT+LlLcBCPGQ0/FZNpDEtI6JQJq+gAr2UCjEM3YQla17sdWGSmSkqEkSbawQ3YKdA==" saltValue="mqANajygI3gIzvQFYLGw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Q103" sqref="BQ103:DZ10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48" t="s">
        <v>374</v>
      </c>
      <c r="B2" s="748"/>
      <c r="C2" s="748"/>
      <c r="D2" s="748"/>
      <c r="E2" s="748"/>
      <c r="F2" s="748"/>
      <c r="G2" s="748"/>
      <c r="H2" s="748"/>
      <c r="I2" s="748"/>
      <c r="J2" s="748"/>
      <c r="K2" s="748"/>
      <c r="L2" s="748"/>
      <c r="M2" s="748"/>
      <c r="N2" s="748"/>
      <c r="O2" s="748"/>
      <c r="P2" s="748"/>
      <c r="Q2" s="748"/>
      <c r="R2" s="748"/>
      <c r="S2" s="748"/>
      <c r="T2" s="748"/>
      <c r="U2" s="748"/>
      <c r="V2" s="748"/>
      <c r="W2" s="748"/>
      <c r="X2" s="748"/>
      <c r="Y2" s="748"/>
      <c r="Z2" s="748"/>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49" t="s">
        <v>375</v>
      </c>
      <c r="DK2" s="750"/>
      <c r="DL2" s="750"/>
      <c r="DM2" s="750"/>
      <c r="DN2" s="750"/>
      <c r="DO2" s="751"/>
      <c r="DP2" s="228"/>
      <c r="DQ2" s="749" t="s">
        <v>376</v>
      </c>
      <c r="DR2" s="750"/>
      <c r="DS2" s="750"/>
      <c r="DT2" s="750"/>
      <c r="DU2" s="750"/>
      <c r="DV2" s="750"/>
      <c r="DW2" s="750"/>
      <c r="DX2" s="750"/>
      <c r="DY2" s="750"/>
      <c r="DZ2" s="75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52" t="s">
        <v>377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752"/>
      <c r="AM4" s="752"/>
      <c r="AN4" s="752"/>
      <c r="AO4" s="752"/>
      <c r="AP4" s="752"/>
      <c r="AQ4" s="752"/>
      <c r="AR4" s="752"/>
      <c r="AS4" s="752"/>
      <c r="AT4" s="752"/>
      <c r="AU4" s="752"/>
      <c r="AV4" s="752"/>
      <c r="AW4" s="752"/>
      <c r="AX4" s="752"/>
      <c r="AY4" s="752"/>
      <c r="AZ4" s="232"/>
      <c r="BA4" s="232"/>
      <c r="BB4" s="232"/>
      <c r="BC4" s="232"/>
      <c r="BD4" s="232"/>
      <c r="BE4" s="233"/>
      <c r="BF4" s="233"/>
      <c r="BG4" s="233"/>
      <c r="BH4" s="233"/>
      <c r="BI4" s="233"/>
      <c r="BJ4" s="233"/>
      <c r="BK4" s="233"/>
      <c r="BL4" s="233"/>
      <c r="BM4" s="233"/>
      <c r="BN4" s="233"/>
      <c r="BO4" s="233"/>
      <c r="BP4" s="233"/>
      <c r="BQ4" s="753" t="s">
        <v>378</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234"/>
    </row>
    <row r="5" spans="1:131" s="235" customFormat="1" ht="26.25" customHeight="1" x14ac:dyDescent="0.15">
      <c r="A5" s="740" t="s">
        <v>379</v>
      </c>
      <c r="B5" s="741"/>
      <c r="C5" s="741"/>
      <c r="D5" s="741"/>
      <c r="E5" s="741"/>
      <c r="F5" s="741"/>
      <c r="G5" s="741"/>
      <c r="H5" s="741"/>
      <c r="I5" s="741"/>
      <c r="J5" s="741"/>
      <c r="K5" s="741"/>
      <c r="L5" s="741"/>
      <c r="M5" s="741"/>
      <c r="N5" s="741"/>
      <c r="O5" s="741"/>
      <c r="P5" s="742"/>
      <c r="Q5" s="734" t="s">
        <v>380</v>
      </c>
      <c r="R5" s="735"/>
      <c r="S5" s="735"/>
      <c r="T5" s="735"/>
      <c r="U5" s="746"/>
      <c r="V5" s="734" t="s">
        <v>381</v>
      </c>
      <c r="W5" s="735"/>
      <c r="X5" s="735"/>
      <c r="Y5" s="735"/>
      <c r="Z5" s="746"/>
      <c r="AA5" s="734" t="s">
        <v>382</v>
      </c>
      <c r="AB5" s="735"/>
      <c r="AC5" s="735"/>
      <c r="AD5" s="735"/>
      <c r="AE5" s="735"/>
      <c r="AF5" s="754" t="s">
        <v>383</v>
      </c>
      <c r="AG5" s="735"/>
      <c r="AH5" s="735"/>
      <c r="AI5" s="735"/>
      <c r="AJ5" s="736"/>
      <c r="AK5" s="735" t="s">
        <v>384</v>
      </c>
      <c r="AL5" s="735"/>
      <c r="AM5" s="735"/>
      <c r="AN5" s="735"/>
      <c r="AO5" s="746"/>
      <c r="AP5" s="734" t="s">
        <v>385</v>
      </c>
      <c r="AQ5" s="735"/>
      <c r="AR5" s="735"/>
      <c r="AS5" s="735"/>
      <c r="AT5" s="746"/>
      <c r="AU5" s="734" t="s">
        <v>386</v>
      </c>
      <c r="AV5" s="735"/>
      <c r="AW5" s="735"/>
      <c r="AX5" s="735"/>
      <c r="AY5" s="736"/>
      <c r="AZ5" s="232"/>
      <c r="BA5" s="232"/>
      <c r="BB5" s="232"/>
      <c r="BC5" s="232"/>
      <c r="BD5" s="232"/>
      <c r="BE5" s="233"/>
      <c r="BF5" s="233"/>
      <c r="BG5" s="233"/>
      <c r="BH5" s="233"/>
      <c r="BI5" s="233"/>
      <c r="BJ5" s="233"/>
      <c r="BK5" s="233"/>
      <c r="BL5" s="233"/>
      <c r="BM5" s="233"/>
      <c r="BN5" s="233"/>
      <c r="BO5" s="233"/>
      <c r="BP5" s="233"/>
      <c r="BQ5" s="740" t="s">
        <v>387</v>
      </c>
      <c r="BR5" s="741"/>
      <c r="BS5" s="741"/>
      <c r="BT5" s="741"/>
      <c r="BU5" s="741"/>
      <c r="BV5" s="741"/>
      <c r="BW5" s="741"/>
      <c r="BX5" s="741"/>
      <c r="BY5" s="741"/>
      <c r="BZ5" s="741"/>
      <c r="CA5" s="741"/>
      <c r="CB5" s="741"/>
      <c r="CC5" s="741"/>
      <c r="CD5" s="741"/>
      <c r="CE5" s="741"/>
      <c r="CF5" s="741"/>
      <c r="CG5" s="742"/>
      <c r="CH5" s="734" t="s">
        <v>388</v>
      </c>
      <c r="CI5" s="735"/>
      <c r="CJ5" s="735"/>
      <c r="CK5" s="735"/>
      <c r="CL5" s="746"/>
      <c r="CM5" s="734" t="s">
        <v>389</v>
      </c>
      <c r="CN5" s="735"/>
      <c r="CO5" s="735"/>
      <c r="CP5" s="735"/>
      <c r="CQ5" s="746"/>
      <c r="CR5" s="734" t="s">
        <v>390</v>
      </c>
      <c r="CS5" s="735"/>
      <c r="CT5" s="735"/>
      <c r="CU5" s="735"/>
      <c r="CV5" s="746"/>
      <c r="CW5" s="734" t="s">
        <v>391</v>
      </c>
      <c r="CX5" s="735"/>
      <c r="CY5" s="735"/>
      <c r="CZ5" s="735"/>
      <c r="DA5" s="746"/>
      <c r="DB5" s="734" t="s">
        <v>392</v>
      </c>
      <c r="DC5" s="735"/>
      <c r="DD5" s="735"/>
      <c r="DE5" s="735"/>
      <c r="DF5" s="746"/>
      <c r="DG5" s="780" t="s">
        <v>393</v>
      </c>
      <c r="DH5" s="781"/>
      <c r="DI5" s="781"/>
      <c r="DJ5" s="781"/>
      <c r="DK5" s="782"/>
      <c r="DL5" s="780" t="s">
        <v>394</v>
      </c>
      <c r="DM5" s="781"/>
      <c r="DN5" s="781"/>
      <c r="DO5" s="781"/>
      <c r="DP5" s="782"/>
      <c r="DQ5" s="734" t="s">
        <v>395</v>
      </c>
      <c r="DR5" s="735"/>
      <c r="DS5" s="735"/>
      <c r="DT5" s="735"/>
      <c r="DU5" s="746"/>
      <c r="DV5" s="734" t="s">
        <v>386</v>
      </c>
      <c r="DW5" s="735"/>
      <c r="DX5" s="735"/>
      <c r="DY5" s="735"/>
      <c r="DZ5" s="736"/>
      <c r="EA5" s="234"/>
    </row>
    <row r="6" spans="1:131" s="235" customFormat="1" ht="26.25" customHeight="1" thickBot="1" x14ac:dyDescent="0.2">
      <c r="A6" s="743"/>
      <c r="B6" s="744"/>
      <c r="C6" s="744"/>
      <c r="D6" s="744"/>
      <c r="E6" s="744"/>
      <c r="F6" s="744"/>
      <c r="G6" s="744"/>
      <c r="H6" s="744"/>
      <c r="I6" s="744"/>
      <c r="J6" s="744"/>
      <c r="K6" s="744"/>
      <c r="L6" s="744"/>
      <c r="M6" s="744"/>
      <c r="N6" s="744"/>
      <c r="O6" s="744"/>
      <c r="P6" s="745"/>
      <c r="Q6" s="737"/>
      <c r="R6" s="738"/>
      <c r="S6" s="738"/>
      <c r="T6" s="738"/>
      <c r="U6" s="747"/>
      <c r="V6" s="737"/>
      <c r="W6" s="738"/>
      <c r="X6" s="738"/>
      <c r="Y6" s="738"/>
      <c r="Z6" s="747"/>
      <c r="AA6" s="737"/>
      <c r="AB6" s="738"/>
      <c r="AC6" s="738"/>
      <c r="AD6" s="738"/>
      <c r="AE6" s="738"/>
      <c r="AF6" s="755"/>
      <c r="AG6" s="738"/>
      <c r="AH6" s="738"/>
      <c r="AI6" s="738"/>
      <c r="AJ6" s="739"/>
      <c r="AK6" s="738"/>
      <c r="AL6" s="738"/>
      <c r="AM6" s="738"/>
      <c r="AN6" s="738"/>
      <c r="AO6" s="747"/>
      <c r="AP6" s="737"/>
      <c r="AQ6" s="738"/>
      <c r="AR6" s="738"/>
      <c r="AS6" s="738"/>
      <c r="AT6" s="747"/>
      <c r="AU6" s="737"/>
      <c r="AV6" s="738"/>
      <c r="AW6" s="738"/>
      <c r="AX6" s="738"/>
      <c r="AY6" s="739"/>
      <c r="AZ6" s="232"/>
      <c r="BA6" s="232"/>
      <c r="BB6" s="232"/>
      <c r="BC6" s="232"/>
      <c r="BD6" s="232"/>
      <c r="BE6" s="233"/>
      <c r="BF6" s="233"/>
      <c r="BG6" s="233"/>
      <c r="BH6" s="233"/>
      <c r="BI6" s="233"/>
      <c r="BJ6" s="233"/>
      <c r="BK6" s="233"/>
      <c r="BL6" s="233"/>
      <c r="BM6" s="233"/>
      <c r="BN6" s="233"/>
      <c r="BO6" s="233"/>
      <c r="BP6" s="233"/>
      <c r="BQ6" s="743"/>
      <c r="BR6" s="744"/>
      <c r="BS6" s="744"/>
      <c r="BT6" s="744"/>
      <c r="BU6" s="744"/>
      <c r="BV6" s="744"/>
      <c r="BW6" s="744"/>
      <c r="BX6" s="744"/>
      <c r="BY6" s="744"/>
      <c r="BZ6" s="744"/>
      <c r="CA6" s="744"/>
      <c r="CB6" s="744"/>
      <c r="CC6" s="744"/>
      <c r="CD6" s="744"/>
      <c r="CE6" s="744"/>
      <c r="CF6" s="744"/>
      <c r="CG6" s="745"/>
      <c r="CH6" s="737"/>
      <c r="CI6" s="738"/>
      <c r="CJ6" s="738"/>
      <c r="CK6" s="738"/>
      <c r="CL6" s="747"/>
      <c r="CM6" s="737"/>
      <c r="CN6" s="738"/>
      <c r="CO6" s="738"/>
      <c r="CP6" s="738"/>
      <c r="CQ6" s="747"/>
      <c r="CR6" s="737"/>
      <c r="CS6" s="738"/>
      <c r="CT6" s="738"/>
      <c r="CU6" s="738"/>
      <c r="CV6" s="747"/>
      <c r="CW6" s="737"/>
      <c r="CX6" s="738"/>
      <c r="CY6" s="738"/>
      <c r="CZ6" s="738"/>
      <c r="DA6" s="747"/>
      <c r="DB6" s="737"/>
      <c r="DC6" s="738"/>
      <c r="DD6" s="738"/>
      <c r="DE6" s="738"/>
      <c r="DF6" s="747"/>
      <c r="DG6" s="783"/>
      <c r="DH6" s="784"/>
      <c r="DI6" s="784"/>
      <c r="DJ6" s="784"/>
      <c r="DK6" s="785"/>
      <c r="DL6" s="783"/>
      <c r="DM6" s="784"/>
      <c r="DN6" s="784"/>
      <c r="DO6" s="784"/>
      <c r="DP6" s="785"/>
      <c r="DQ6" s="737"/>
      <c r="DR6" s="738"/>
      <c r="DS6" s="738"/>
      <c r="DT6" s="738"/>
      <c r="DU6" s="747"/>
      <c r="DV6" s="737"/>
      <c r="DW6" s="738"/>
      <c r="DX6" s="738"/>
      <c r="DY6" s="738"/>
      <c r="DZ6" s="739"/>
      <c r="EA6" s="234"/>
    </row>
    <row r="7" spans="1:131" s="235" customFormat="1" ht="26.25" customHeight="1" thickTop="1" x14ac:dyDescent="0.15">
      <c r="A7" s="236">
        <v>1</v>
      </c>
      <c r="B7" s="767" t="s">
        <v>396</v>
      </c>
      <c r="C7" s="768"/>
      <c r="D7" s="768"/>
      <c r="E7" s="768"/>
      <c r="F7" s="768"/>
      <c r="G7" s="768"/>
      <c r="H7" s="768"/>
      <c r="I7" s="768"/>
      <c r="J7" s="768"/>
      <c r="K7" s="768"/>
      <c r="L7" s="768"/>
      <c r="M7" s="768"/>
      <c r="N7" s="768"/>
      <c r="O7" s="768"/>
      <c r="P7" s="769"/>
      <c r="Q7" s="770">
        <v>91455</v>
      </c>
      <c r="R7" s="771"/>
      <c r="S7" s="771"/>
      <c r="T7" s="771"/>
      <c r="U7" s="771"/>
      <c r="V7" s="771">
        <v>89954</v>
      </c>
      <c r="W7" s="771"/>
      <c r="X7" s="771"/>
      <c r="Y7" s="771"/>
      <c r="Z7" s="771"/>
      <c r="AA7" s="771">
        <v>1500</v>
      </c>
      <c r="AB7" s="771"/>
      <c r="AC7" s="771"/>
      <c r="AD7" s="771"/>
      <c r="AE7" s="772"/>
      <c r="AF7" s="773">
        <v>1207</v>
      </c>
      <c r="AG7" s="774"/>
      <c r="AH7" s="774"/>
      <c r="AI7" s="774"/>
      <c r="AJ7" s="775"/>
      <c r="AK7" s="776">
        <v>313</v>
      </c>
      <c r="AL7" s="777"/>
      <c r="AM7" s="777"/>
      <c r="AN7" s="777"/>
      <c r="AO7" s="777"/>
      <c r="AP7" s="777">
        <v>69266</v>
      </c>
      <c r="AQ7" s="777"/>
      <c r="AR7" s="777"/>
      <c r="AS7" s="777"/>
      <c r="AT7" s="777"/>
      <c r="AU7" s="778"/>
      <c r="AV7" s="778"/>
      <c r="AW7" s="778"/>
      <c r="AX7" s="778"/>
      <c r="AY7" s="779"/>
      <c r="AZ7" s="232"/>
      <c r="BA7" s="232"/>
      <c r="BB7" s="232"/>
      <c r="BC7" s="232"/>
      <c r="BD7" s="232"/>
      <c r="BE7" s="233"/>
      <c r="BF7" s="233"/>
      <c r="BG7" s="233"/>
      <c r="BH7" s="233"/>
      <c r="BI7" s="233"/>
      <c r="BJ7" s="233"/>
      <c r="BK7" s="233"/>
      <c r="BL7" s="233"/>
      <c r="BM7" s="233"/>
      <c r="BN7" s="233"/>
      <c r="BO7" s="233"/>
      <c r="BP7" s="233"/>
      <c r="BQ7" s="236">
        <v>1</v>
      </c>
      <c r="BR7" s="237"/>
      <c r="BS7" s="731" t="s">
        <v>602</v>
      </c>
      <c r="BT7" s="732"/>
      <c r="BU7" s="732"/>
      <c r="BV7" s="732"/>
      <c r="BW7" s="732"/>
      <c r="BX7" s="732"/>
      <c r="BY7" s="732"/>
      <c r="BZ7" s="732"/>
      <c r="CA7" s="732"/>
      <c r="CB7" s="732"/>
      <c r="CC7" s="732"/>
      <c r="CD7" s="732"/>
      <c r="CE7" s="732"/>
      <c r="CF7" s="732"/>
      <c r="CG7" s="733"/>
      <c r="CH7" s="728">
        <v>1.3</v>
      </c>
      <c r="CI7" s="729"/>
      <c r="CJ7" s="729"/>
      <c r="CK7" s="729"/>
      <c r="CL7" s="730"/>
      <c r="CM7" s="728">
        <v>260.8</v>
      </c>
      <c r="CN7" s="729"/>
      <c r="CO7" s="729"/>
      <c r="CP7" s="729"/>
      <c r="CQ7" s="730"/>
      <c r="CR7" s="728">
        <v>302</v>
      </c>
      <c r="CS7" s="729"/>
      <c r="CT7" s="729"/>
      <c r="CU7" s="729"/>
      <c r="CV7" s="730"/>
      <c r="CW7" s="728" t="s">
        <v>526</v>
      </c>
      <c r="CX7" s="729"/>
      <c r="CY7" s="729"/>
      <c r="CZ7" s="729"/>
      <c r="DA7" s="730"/>
      <c r="DB7" s="728" t="s">
        <v>526</v>
      </c>
      <c r="DC7" s="729"/>
      <c r="DD7" s="729"/>
      <c r="DE7" s="729"/>
      <c r="DF7" s="730"/>
      <c r="DG7" s="728" t="s">
        <v>526</v>
      </c>
      <c r="DH7" s="729"/>
      <c r="DI7" s="729"/>
      <c r="DJ7" s="729"/>
      <c r="DK7" s="730"/>
      <c r="DL7" s="728" t="s">
        <v>526</v>
      </c>
      <c r="DM7" s="729"/>
      <c r="DN7" s="729"/>
      <c r="DO7" s="729"/>
      <c r="DP7" s="730"/>
      <c r="DQ7" s="728" t="s">
        <v>526</v>
      </c>
      <c r="DR7" s="729"/>
      <c r="DS7" s="729"/>
      <c r="DT7" s="729"/>
      <c r="DU7" s="730"/>
      <c r="DV7" s="724"/>
      <c r="DW7" s="725"/>
      <c r="DX7" s="725"/>
      <c r="DY7" s="725"/>
      <c r="DZ7" s="726"/>
      <c r="EA7" s="234"/>
    </row>
    <row r="8" spans="1:131" s="235" customFormat="1" ht="26.25" customHeight="1" x14ac:dyDescent="0.15">
      <c r="A8" s="238">
        <v>2</v>
      </c>
      <c r="B8" s="756" t="s">
        <v>397</v>
      </c>
      <c r="C8" s="757"/>
      <c r="D8" s="757"/>
      <c r="E8" s="757"/>
      <c r="F8" s="757"/>
      <c r="G8" s="757"/>
      <c r="H8" s="757"/>
      <c r="I8" s="757"/>
      <c r="J8" s="757"/>
      <c r="K8" s="757"/>
      <c r="L8" s="757"/>
      <c r="M8" s="757"/>
      <c r="N8" s="757"/>
      <c r="O8" s="757"/>
      <c r="P8" s="758"/>
      <c r="Q8" s="759">
        <v>1903</v>
      </c>
      <c r="R8" s="760"/>
      <c r="S8" s="760"/>
      <c r="T8" s="760"/>
      <c r="U8" s="760"/>
      <c r="V8" s="760">
        <v>1903</v>
      </c>
      <c r="W8" s="760"/>
      <c r="X8" s="760"/>
      <c r="Y8" s="760"/>
      <c r="Z8" s="760"/>
      <c r="AA8" s="760" t="s">
        <v>526</v>
      </c>
      <c r="AB8" s="760"/>
      <c r="AC8" s="760"/>
      <c r="AD8" s="760"/>
      <c r="AE8" s="761"/>
      <c r="AF8" s="762" t="s">
        <v>526</v>
      </c>
      <c r="AG8" s="763"/>
      <c r="AH8" s="763"/>
      <c r="AI8" s="763"/>
      <c r="AJ8" s="764"/>
      <c r="AK8" s="765">
        <v>116</v>
      </c>
      <c r="AL8" s="766"/>
      <c r="AM8" s="766"/>
      <c r="AN8" s="766"/>
      <c r="AO8" s="766"/>
      <c r="AP8" s="766">
        <v>1741</v>
      </c>
      <c r="AQ8" s="766"/>
      <c r="AR8" s="766"/>
      <c r="AS8" s="766"/>
      <c r="AT8" s="766"/>
      <c r="AU8" s="786"/>
      <c r="AV8" s="786"/>
      <c r="AW8" s="786"/>
      <c r="AX8" s="786"/>
      <c r="AY8" s="787"/>
      <c r="AZ8" s="232"/>
      <c r="BA8" s="232"/>
      <c r="BB8" s="232"/>
      <c r="BC8" s="232"/>
      <c r="BD8" s="232"/>
      <c r="BE8" s="233"/>
      <c r="BF8" s="233"/>
      <c r="BG8" s="233"/>
      <c r="BH8" s="233"/>
      <c r="BI8" s="233"/>
      <c r="BJ8" s="233"/>
      <c r="BK8" s="233"/>
      <c r="BL8" s="233"/>
      <c r="BM8" s="233"/>
      <c r="BN8" s="233"/>
      <c r="BO8" s="233"/>
      <c r="BP8" s="233"/>
      <c r="BQ8" s="238">
        <v>2</v>
      </c>
      <c r="BR8" s="239"/>
      <c r="BS8" s="724" t="s">
        <v>603</v>
      </c>
      <c r="BT8" s="725"/>
      <c r="BU8" s="725"/>
      <c r="BV8" s="725"/>
      <c r="BW8" s="725"/>
      <c r="BX8" s="725"/>
      <c r="BY8" s="725"/>
      <c r="BZ8" s="725"/>
      <c r="CA8" s="725"/>
      <c r="CB8" s="725"/>
      <c r="CC8" s="725"/>
      <c r="CD8" s="725"/>
      <c r="CE8" s="725"/>
      <c r="CF8" s="725"/>
      <c r="CG8" s="727"/>
      <c r="CH8" s="721">
        <v>104</v>
      </c>
      <c r="CI8" s="722"/>
      <c r="CJ8" s="722"/>
      <c r="CK8" s="722"/>
      <c r="CL8" s="723"/>
      <c r="CM8" s="721">
        <v>3343</v>
      </c>
      <c r="CN8" s="722"/>
      <c r="CO8" s="722"/>
      <c r="CP8" s="722"/>
      <c r="CQ8" s="723"/>
      <c r="CR8" s="721">
        <v>915</v>
      </c>
      <c r="CS8" s="722"/>
      <c r="CT8" s="722"/>
      <c r="CU8" s="722"/>
      <c r="CV8" s="723"/>
      <c r="CW8" s="721">
        <v>0</v>
      </c>
      <c r="CX8" s="722"/>
      <c r="CY8" s="722"/>
      <c r="CZ8" s="722"/>
      <c r="DA8" s="723"/>
      <c r="DB8" s="721">
        <v>0</v>
      </c>
      <c r="DC8" s="722"/>
      <c r="DD8" s="722"/>
      <c r="DE8" s="722"/>
      <c r="DF8" s="723"/>
      <c r="DG8" s="721">
        <v>0</v>
      </c>
      <c r="DH8" s="722"/>
      <c r="DI8" s="722"/>
      <c r="DJ8" s="722"/>
      <c r="DK8" s="723"/>
      <c r="DL8" s="721">
        <v>0</v>
      </c>
      <c r="DM8" s="722"/>
      <c r="DN8" s="722"/>
      <c r="DO8" s="722"/>
      <c r="DP8" s="723"/>
      <c r="DQ8" s="721">
        <v>0</v>
      </c>
      <c r="DR8" s="722"/>
      <c r="DS8" s="722"/>
      <c r="DT8" s="722"/>
      <c r="DU8" s="723"/>
      <c r="DV8" s="724"/>
      <c r="DW8" s="725"/>
      <c r="DX8" s="725"/>
      <c r="DY8" s="725"/>
      <c r="DZ8" s="726"/>
      <c r="EA8" s="234"/>
    </row>
    <row r="9" spans="1:131" s="235" customFormat="1" ht="26.25" customHeight="1" x14ac:dyDescent="0.15">
      <c r="A9" s="238">
        <v>3</v>
      </c>
      <c r="B9" s="756"/>
      <c r="C9" s="757"/>
      <c r="D9" s="757"/>
      <c r="E9" s="757"/>
      <c r="F9" s="757"/>
      <c r="G9" s="757"/>
      <c r="H9" s="757"/>
      <c r="I9" s="757"/>
      <c r="J9" s="757"/>
      <c r="K9" s="757"/>
      <c r="L9" s="757"/>
      <c r="M9" s="757"/>
      <c r="N9" s="757"/>
      <c r="O9" s="757"/>
      <c r="P9" s="758"/>
      <c r="Q9" s="759"/>
      <c r="R9" s="760"/>
      <c r="S9" s="760"/>
      <c r="T9" s="760"/>
      <c r="U9" s="760"/>
      <c r="V9" s="760"/>
      <c r="W9" s="760"/>
      <c r="X9" s="760"/>
      <c r="Y9" s="760"/>
      <c r="Z9" s="760"/>
      <c r="AA9" s="760"/>
      <c r="AB9" s="760"/>
      <c r="AC9" s="760"/>
      <c r="AD9" s="760"/>
      <c r="AE9" s="761"/>
      <c r="AF9" s="762"/>
      <c r="AG9" s="763"/>
      <c r="AH9" s="763"/>
      <c r="AI9" s="763"/>
      <c r="AJ9" s="764"/>
      <c r="AK9" s="765"/>
      <c r="AL9" s="766"/>
      <c r="AM9" s="766"/>
      <c r="AN9" s="766"/>
      <c r="AO9" s="766"/>
      <c r="AP9" s="766"/>
      <c r="AQ9" s="766"/>
      <c r="AR9" s="766"/>
      <c r="AS9" s="766"/>
      <c r="AT9" s="766"/>
      <c r="AU9" s="786"/>
      <c r="AV9" s="786"/>
      <c r="AW9" s="786"/>
      <c r="AX9" s="786"/>
      <c r="AY9" s="787"/>
      <c r="AZ9" s="232"/>
      <c r="BA9" s="232"/>
      <c r="BB9" s="232"/>
      <c r="BC9" s="232"/>
      <c r="BD9" s="232"/>
      <c r="BE9" s="233"/>
      <c r="BF9" s="233"/>
      <c r="BG9" s="233"/>
      <c r="BH9" s="233"/>
      <c r="BI9" s="233"/>
      <c r="BJ9" s="233"/>
      <c r="BK9" s="233"/>
      <c r="BL9" s="233"/>
      <c r="BM9" s="233"/>
      <c r="BN9" s="233"/>
      <c r="BO9" s="233"/>
      <c r="BP9" s="233"/>
      <c r="BQ9" s="238">
        <v>3</v>
      </c>
      <c r="BR9" s="239"/>
      <c r="BS9" s="724" t="s">
        <v>604</v>
      </c>
      <c r="BT9" s="725"/>
      <c r="BU9" s="725"/>
      <c r="BV9" s="725"/>
      <c r="BW9" s="725"/>
      <c r="BX9" s="725"/>
      <c r="BY9" s="725"/>
      <c r="BZ9" s="725"/>
      <c r="CA9" s="725"/>
      <c r="CB9" s="725"/>
      <c r="CC9" s="725"/>
      <c r="CD9" s="725"/>
      <c r="CE9" s="725"/>
      <c r="CF9" s="725"/>
      <c r="CG9" s="727"/>
      <c r="CH9" s="721">
        <v>9</v>
      </c>
      <c r="CI9" s="722"/>
      <c r="CJ9" s="722"/>
      <c r="CK9" s="722"/>
      <c r="CL9" s="723"/>
      <c r="CM9" s="721">
        <v>506</v>
      </c>
      <c r="CN9" s="722"/>
      <c r="CO9" s="722"/>
      <c r="CP9" s="722"/>
      <c r="CQ9" s="723"/>
      <c r="CR9" s="721">
        <v>401</v>
      </c>
      <c r="CS9" s="722"/>
      <c r="CT9" s="722"/>
      <c r="CU9" s="722"/>
      <c r="CV9" s="723"/>
      <c r="CW9" s="721">
        <v>3</v>
      </c>
      <c r="CX9" s="722"/>
      <c r="CY9" s="722"/>
      <c r="CZ9" s="722"/>
      <c r="DA9" s="723"/>
      <c r="DB9" s="721" t="s">
        <v>526</v>
      </c>
      <c r="DC9" s="722"/>
      <c r="DD9" s="722"/>
      <c r="DE9" s="722"/>
      <c r="DF9" s="723"/>
      <c r="DG9" s="721" t="s">
        <v>526</v>
      </c>
      <c r="DH9" s="722"/>
      <c r="DI9" s="722"/>
      <c r="DJ9" s="722"/>
      <c r="DK9" s="723"/>
      <c r="DL9" s="721" t="s">
        <v>526</v>
      </c>
      <c r="DM9" s="722"/>
      <c r="DN9" s="722"/>
      <c r="DO9" s="722"/>
      <c r="DP9" s="723"/>
      <c r="DQ9" s="721" t="s">
        <v>526</v>
      </c>
      <c r="DR9" s="722"/>
      <c r="DS9" s="722"/>
      <c r="DT9" s="722"/>
      <c r="DU9" s="723"/>
      <c r="DV9" s="724"/>
      <c r="DW9" s="725"/>
      <c r="DX9" s="725"/>
      <c r="DY9" s="725"/>
      <c r="DZ9" s="726"/>
      <c r="EA9" s="234"/>
    </row>
    <row r="10" spans="1:131" s="235" customFormat="1" ht="26.25" customHeight="1" x14ac:dyDescent="0.15">
      <c r="A10" s="238">
        <v>4</v>
      </c>
      <c r="B10" s="756"/>
      <c r="C10" s="757"/>
      <c r="D10" s="757"/>
      <c r="E10" s="757"/>
      <c r="F10" s="757"/>
      <c r="G10" s="757"/>
      <c r="H10" s="757"/>
      <c r="I10" s="757"/>
      <c r="J10" s="757"/>
      <c r="K10" s="757"/>
      <c r="L10" s="757"/>
      <c r="M10" s="757"/>
      <c r="N10" s="757"/>
      <c r="O10" s="757"/>
      <c r="P10" s="758"/>
      <c r="Q10" s="759"/>
      <c r="R10" s="760"/>
      <c r="S10" s="760"/>
      <c r="T10" s="760"/>
      <c r="U10" s="760"/>
      <c r="V10" s="760"/>
      <c r="W10" s="760"/>
      <c r="X10" s="760"/>
      <c r="Y10" s="760"/>
      <c r="Z10" s="760"/>
      <c r="AA10" s="760"/>
      <c r="AB10" s="760"/>
      <c r="AC10" s="760"/>
      <c r="AD10" s="760"/>
      <c r="AE10" s="761"/>
      <c r="AF10" s="762"/>
      <c r="AG10" s="763"/>
      <c r="AH10" s="763"/>
      <c r="AI10" s="763"/>
      <c r="AJ10" s="764"/>
      <c r="AK10" s="765"/>
      <c r="AL10" s="766"/>
      <c r="AM10" s="766"/>
      <c r="AN10" s="766"/>
      <c r="AO10" s="766"/>
      <c r="AP10" s="766"/>
      <c r="AQ10" s="766"/>
      <c r="AR10" s="766"/>
      <c r="AS10" s="766"/>
      <c r="AT10" s="766"/>
      <c r="AU10" s="786"/>
      <c r="AV10" s="786"/>
      <c r="AW10" s="786"/>
      <c r="AX10" s="786"/>
      <c r="AY10" s="787"/>
      <c r="AZ10" s="232"/>
      <c r="BA10" s="232"/>
      <c r="BB10" s="232"/>
      <c r="BC10" s="232"/>
      <c r="BD10" s="232"/>
      <c r="BE10" s="233"/>
      <c r="BF10" s="233"/>
      <c r="BG10" s="233"/>
      <c r="BH10" s="233"/>
      <c r="BI10" s="233"/>
      <c r="BJ10" s="233"/>
      <c r="BK10" s="233"/>
      <c r="BL10" s="233"/>
      <c r="BM10" s="233"/>
      <c r="BN10" s="233"/>
      <c r="BO10" s="233"/>
      <c r="BP10" s="233"/>
      <c r="BQ10" s="238">
        <v>4</v>
      </c>
      <c r="BR10" s="239"/>
      <c r="BS10" s="724" t="s">
        <v>605</v>
      </c>
      <c r="BT10" s="725"/>
      <c r="BU10" s="725"/>
      <c r="BV10" s="725"/>
      <c r="BW10" s="725"/>
      <c r="BX10" s="725"/>
      <c r="BY10" s="725"/>
      <c r="BZ10" s="725"/>
      <c r="CA10" s="725"/>
      <c r="CB10" s="725"/>
      <c r="CC10" s="725"/>
      <c r="CD10" s="725"/>
      <c r="CE10" s="725"/>
      <c r="CF10" s="725"/>
      <c r="CG10" s="727"/>
      <c r="CH10" s="721">
        <v>32</v>
      </c>
      <c r="CI10" s="722"/>
      <c r="CJ10" s="722"/>
      <c r="CK10" s="722"/>
      <c r="CL10" s="723"/>
      <c r="CM10" s="721">
        <v>435</v>
      </c>
      <c r="CN10" s="722"/>
      <c r="CO10" s="722"/>
      <c r="CP10" s="722"/>
      <c r="CQ10" s="723"/>
      <c r="CR10" s="721">
        <v>300</v>
      </c>
      <c r="CS10" s="722"/>
      <c r="CT10" s="722"/>
      <c r="CU10" s="722"/>
      <c r="CV10" s="723"/>
      <c r="CW10" s="721" t="s">
        <v>526</v>
      </c>
      <c r="CX10" s="722"/>
      <c r="CY10" s="722"/>
      <c r="CZ10" s="722"/>
      <c r="DA10" s="723"/>
      <c r="DB10" s="721" t="s">
        <v>526</v>
      </c>
      <c r="DC10" s="722"/>
      <c r="DD10" s="722"/>
      <c r="DE10" s="722"/>
      <c r="DF10" s="723"/>
      <c r="DG10" s="721" t="s">
        <v>526</v>
      </c>
      <c r="DH10" s="722"/>
      <c r="DI10" s="722"/>
      <c r="DJ10" s="722"/>
      <c r="DK10" s="723"/>
      <c r="DL10" s="721" t="s">
        <v>526</v>
      </c>
      <c r="DM10" s="722"/>
      <c r="DN10" s="722"/>
      <c r="DO10" s="722"/>
      <c r="DP10" s="723"/>
      <c r="DQ10" s="721" t="s">
        <v>526</v>
      </c>
      <c r="DR10" s="722"/>
      <c r="DS10" s="722"/>
      <c r="DT10" s="722"/>
      <c r="DU10" s="723"/>
      <c r="DV10" s="724"/>
      <c r="DW10" s="725"/>
      <c r="DX10" s="725"/>
      <c r="DY10" s="725"/>
      <c r="DZ10" s="726"/>
      <c r="EA10" s="234"/>
    </row>
    <row r="11" spans="1:131" s="235" customFormat="1" ht="26.25" customHeight="1" x14ac:dyDescent="0.15">
      <c r="A11" s="238">
        <v>5</v>
      </c>
      <c r="B11" s="756"/>
      <c r="C11" s="757"/>
      <c r="D11" s="757"/>
      <c r="E11" s="757"/>
      <c r="F11" s="757"/>
      <c r="G11" s="757"/>
      <c r="H11" s="757"/>
      <c r="I11" s="757"/>
      <c r="J11" s="757"/>
      <c r="K11" s="757"/>
      <c r="L11" s="757"/>
      <c r="M11" s="757"/>
      <c r="N11" s="757"/>
      <c r="O11" s="757"/>
      <c r="P11" s="758"/>
      <c r="Q11" s="759"/>
      <c r="R11" s="760"/>
      <c r="S11" s="760"/>
      <c r="T11" s="760"/>
      <c r="U11" s="760"/>
      <c r="V11" s="760"/>
      <c r="W11" s="760"/>
      <c r="X11" s="760"/>
      <c r="Y11" s="760"/>
      <c r="Z11" s="760"/>
      <c r="AA11" s="760"/>
      <c r="AB11" s="760"/>
      <c r="AC11" s="760"/>
      <c r="AD11" s="760"/>
      <c r="AE11" s="761"/>
      <c r="AF11" s="762"/>
      <c r="AG11" s="763"/>
      <c r="AH11" s="763"/>
      <c r="AI11" s="763"/>
      <c r="AJ11" s="764"/>
      <c r="AK11" s="765"/>
      <c r="AL11" s="766"/>
      <c r="AM11" s="766"/>
      <c r="AN11" s="766"/>
      <c r="AO11" s="766"/>
      <c r="AP11" s="766"/>
      <c r="AQ11" s="766"/>
      <c r="AR11" s="766"/>
      <c r="AS11" s="766"/>
      <c r="AT11" s="766"/>
      <c r="AU11" s="786"/>
      <c r="AV11" s="786"/>
      <c r="AW11" s="786"/>
      <c r="AX11" s="786"/>
      <c r="AY11" s="787"/>
      <c r="AZ11" s="232"/>
      <c r="BA11" s="232"/>
      <c r="BB11" s="232"/>
      <c r="BC11" s="232"/>
      <c r="BD11" s="232"/>
      <c r="BE11" s="233"/>
      <c r="BF11" s="233"/>
      <c r="BG11" s="233"/>
      <c r="BH11" s="233"/>
      <c r="BI11" s="233"/>
      <c r="BJ11" s="233"/>
      <c r="BK11" s="233"/>
      <c r="BL11" s="233"/>
      <c r="BM11" s="233"/>
      <c r="BN11" s="233"/>
      <c r="BO11" s="233"/>
      <c r="BP11" s="233"/>
      <c r="BQ11" s="238">
        <v>5</v>
      </c>
      <c r="BR11" s="239"/>
      <c r="BS11" s="724" t="s">
        <v>599</v>
      </c>
      <c r="BT11" s="725"/>
      <c r="BU11" s="725"/>
      <c r="BV11" s="725"/>
      <c r="BW11" s="725"/>
      <c r="BX11" s="725"/>
      <c r="BY11" s="725"/>
      <c r="BZ11" s="725"/>
      <c r="CA11" s="725"/>
      <c r="CB11" s="725"/>
      <c r="CC11" s="725"/>
      <c r="CD11" s="725"/>
      <c r="CE11" s="725"/>
      <c r="CF11" s="725"/>
      <c r="CG11" s="727"/>
      <c r="CH11" s="721">
        <v>5</v>
      </c>
      <c r="CI11" s="722"/>
      <c r="CJ11" s="722"/>
      <c r="CK11" s="722"/>
      <c r="CL11" s="723"/>
      <c r="CM11" s="721">
        <v>88</v>
      </c>
      <c r="CN11" s="722"/>
      <c r="CO11" s="722"/>
      <c r="CP11" s="722"/>
      <c r="CQ11" s="723"/>
      <c r="CR11" s="721">
        <v>30</v>
      </c>
      <c r="CS11" s="722"/>
      <c r="CT11" s="722"/>
      <c r="CU11" s="722"/>
      <c r="CV11" s="723"/>
      <c r="CW11" s="721" t="s">
        <v>526</v>
      </c>
      <c r="CX11" s="722"/>
      <c r="CY11" s="722"/>
      <c r="CZ11" s="722"/>
      <c r="DA11" s="723"/>
      <c r="DB11" s="721" t="s">
        <v>526</v>
      </c>
      <c r="DC11" s="722"/>
      <c r="DD11" s="722"/>
      <c r="DE11" s="722"/>
      <c r="DF11" s="723"/>
      <c r="DG11" s="721" t="s">
        <v>526</v>
      </c>
      <c r="DH11" s="722"/>
      <c r="DI11" s="722"/>
      <c r="DJ11" s="722"/>
      <c r="DK11" s="723"/>
      <c r="DL11" s="721" t="s">
        <v>526</v>
      </c>
      <c r="DM11" s="722"/>
      <c r="DN11" s="722"/>
      <c r="DO11" s="722"/>
      <c r="DP11" s="723"/>
      <c r="DQ11" s="721" t="s">
        <v>526</v>
      </c>
      <c r="DR11" s="722"/>
      <c r="DS11" s="722"/>
      <c r="DT11" s="722"/>
      <c r="DU11" s="723"/>
      <c r="DV11" s="724"/>
      <c r="DW11" s="725"/>
      <c r="DX11" s="725"/>
      <c r="DY11" s="725"/>
      <c r="DZ11" s="726"/>
      <c r="EA11" s="234"/>
    </row>
    <row r="12" spans="1:131" s="235" customFormat="1" ht="26.25" customHeight="1" x14ac:dyDescent="0.15">
      <c r="A12" s="238">
        <v>6</v>
      </c>
      <c r="B12" s="756"/>
      <c r="C12" s="757"/>
      <c r="D12" s="757"/>
      <c r="E12" s="757"/>
      <c r="F12" s="757"/>
      <c r="G12" s="757"/>
      <c r="H12" s="757"/>
      <c r="I12" s="757"/>
      <c r="J12" s="757"/>
      <c r="K12" s="757"/>
      <c r="L12" s="757"/>
      <c r="M12" s="757"/>
      <c r="N12" s="757"/>
      <c r="O12" s="757"/>
      <c r="P12" s="758"/>
      <c r="Q12" s="759"/>
      <c r="R12" s="760"/>
      <c r="S12" s="760"/>
      <c r="T12" s="760"/>
      <c r="U12" s="760"/>
      <c r="V12" s="760"/>
      <c r="W12" s="760"/>
      <c r="X12" s="760"/>
      <c r="Y12" s="760"/>
      <c r="Z12" s="760"/>
      <c r="AA12" s="760"/>
      <c r="AB12" s="760"/>
      <c r="AC12" s="760"/>
      <c r="AD12" s="760"/>
      <c r="AE12" s="761"/>
      <c r="AF12" s="762"/>
      <c r="AG12" s="763"/>
      <c r="AH12" s="763"/>
      <c r="AI12" s="763"/>
      <c r="AJ12" s="764"/>
      <c r="AK12" s="765"/>
      <c r="AL12" s="766"/>
      <c r="AM12" s="766"/>
      <c r="AN12" s="766"/>
      <c r="AO12" s="766"/>
      <c r="AP12" s="766"/>
      <c r="AQ12" s="766"/>
      <c r="AR12" s="766"/>
      <c r="AS12" s="766"/>
      <c r="AT12" s="766"/>
      <c r="AU12" s="786"/>
      <c r="AV12" s="786"/>
      <c r="AW12" s="786"/>
      <c r="AX12" s="786"/>
      <c r="AY12" s="787"/>
      <c r="AZ12" s="232"/>
      <c r="BA12" s="232"/>
      <c r="BB12" s="232"/>
      <c r="BC12" s="232"/>
      <c r="BD12" s="232"/>
      <c r="BE12" s="233"/>
      <c r="BF12" s="233"/>
      <c r="BG12" s="233"/>
      <c r="BH12" s="233"/>
      <c r="BI12" s="233"/>
      <c r="BJ12" s="233"/>
      <c r="BK12" s="233"/>
      <c r="BL12" s="233"/>
      <c r="BM12" s="233"/>
      <c r="BN12" s="233"/>
      <c r="BO12" s="233"/>
      <c r="BP12" s="233"/>
      <c r="BQ12" s="238">
        <v>6</v>
      </c>
      <c r="BR12" s="239"/>
      <c r="BS12" s="724" t="s">
        <v>606</v>
      </c>
      <c r="BT12" s="725"/>
      <c r="BU12" s="725"/>
      <c r="BV12" s="725"/>
      <c r="BW12" s="725"/>
      <c r="BX12" s="725"/>
      <c r="BY12" s="725"/>
      <c r="BZ12" s="725"/>
      <c r="CA12" s="725"/>
      <c r="CB12" s="725"/>
      <c r="CC12" s="725"/>
      <c r="CD12" s="725"/>
      <c r="CE12" s="725"/>
      <c r="CF12" s="725"/>
      <c r="CG12" s="727"/>
      <c r="CH12" s="721">
        <v>4</v>
      </c>
      <c r="CI12" s="722"/>
      <c r="CJ12" s="722"/>
      <c r="CK12" s="722"/>
      <c r="CL12" s="723"/>
      <c r="CM12" s="721">
        <v>103</v>
      </c>
      <c r="CN12" s="722"/>
      <c r="CO12" s="722"/>
      <c r="CP12" s="722"/>
      <c r="CQ12" s="723"/>
      <c r="CR12" s="721">
        <v>26</v>
      </c>
      <c r="CS12" s="722"/>
      <c r="CT12" s="722"/>
      <c r="CU12" s="722"/>
      <c r="CV12" s="723"/>
      <c r="CW12" s="721" t="s">
        <v>526</v>
      </c>
      <c r="CX12" s="722"/>
      <c r="CY12" s="722"/>
      <c r="CZ12" s="722"/>
      <c r="DA12" s="723"/>
      <c r="DB12" s="721" t="s">
        <v>526</v>
      </c>
      <c r="DC12" s="722"/>
      <c r="DD12" s="722"/>
      <c r="DE12" s="722"/>
      <c r="DF12" s="723"/>
      <c r="DG12" s="721" t="s">
        <v>526</v>
      </c>
      <c r="DH12" s="722"/>
      <c r="DI12" s="722"/>
      <c r="DJ12" s="722"/>
      <c r="DK12" s="723"/>
      <c r="DL12" s="721" t="s">
        <v>526</v>
      </c>
      <c r="DM12" s="722"/>
      <c r="DN12" s="722"/>
      <c r="DO12" s="722"/>
      <c r="DP12" s="723"/>
      <c r="DQ12" s="721" t="s">
        <v>526</v>
      </c>
      <c r="DR12" s="722"/>
      <c r="DS12" s="722"/>
      <c r="DT12" s="722"/>
      <c r="DU12" s="723"/>
      <c r="DV12" s="724"/>
      <c r="DW12" s="725"/>
      <c r="DX12" s="725"/>
      <c r="DY12" s="725"/>
      <c r="DZ12" s="726"/>
      <c r="EA12" s="234"/>
    </row>
    <row r="13" spans="1:131" s="235" customFormat="1" ht="26.25" customHeight="1" x14ac:dyDescent="0.15">
      <c r="A13" s="238">
        <v>7</v>
      </c>
      <c r="B13" s="756"/>
      <c r="C13" s="757"/>
      <c r="D13" s="757"/>
      <c r="E13" s="757"/>
      <c r="F13" s="757"/>
      <c r="G13" s="757"/>
      <c r="H13" s="757"/>
      <c r="I13" s="757"/>
      <c r="J13" s="757"/>
      <c r="K13" s="757"/>
      <c r="L13" s="757"/>
      <c r="M13" s="757"/>
      <c r="N13" s="757"/>
      <c r="O13" s="757"/>
      <c r="P13" s="758"/>
      <c r="Q13" s="759"/>
      <c r="R13" s="760"/>
      <c r="S13" s="760"/>
      <c r="T13" s="760"/>
      <c r="U13" s="760"/>
      <c r="V13" s="760"/>
      <c r="W13" s="760"/>
      <c r="X13" s="760"/>
      <c r="Y13" s="760"/>
      <c r="Z13" s="760"/>
      <c r="AA13" s="760"/>
      <c r="AB13" s="760"/>
      <c r="AC13" s="760"/>
      <c r="AD13" s="760"/>
      <c r="AE13" s="761"/>
      <c r="AF13" s="762"/>
      <c r="AG13" s="763"/>
      <c r="AH13" s="763"/>
      <c r="AI13" s="763"/>
      <c r="AJ13" s="764"/>
      <c r="AK13" s="765"/>
      <c r="AL13" s="766"/>
      <c r="AM13" s="766"/>
      <c r="AN13" s="766"/>
      <c r="AO13" s="766"/>
      <c r="AP13" s="766"/>
      <c r="AQ13" s="766"/>
      <c r="AR13" s="766"/>
      <c r="AS13" s="766"/>
      <c r="AT13" s="766"/>
      <c r="AU13" s="786"/>
      <c r="AV13" s="786"/>
      <c r="AW13" s="786"/>
      <c r="AX13" s="786"/>
      <c r="AY13" s="787"/>
      <c r="AZ13" s="232"/>
      <c r="BA13" s="232"/>
      <c r="BB13" s="232"/>
      <c r="BC13" s="232"/>
      <c r="BD13" s="232"/>
      <c r="BE13" s="233"/>
      <c r="BF13" s="233"/>
      <c r="BG13" s="233"/>
      <c r="BH13" s="233"/>
      <c r="BI13" s="233"/>
      <c r="BJ13" s="233"/>
      <c r="BK13" s="233"/>
      <c r="BL13" s="233"/>
      <c r="BM13" s="233"/>
      <c r="BN13" s="233"/>
      <c r="BO13" s="233"/>
      <c r="BP13" s="233"/>
      <c r="BQ13" s="238">
        <v>7</v>
      </c>
      <c r="BR13" s="239"/>
      <c r="BS13" s="724" t="s">
        <v>600</v>
      </c>
      <c r="BT13" s="725"/>
      <c r="BU13" s="725"/>
      <c r="BV13" s="725"/>
      <c r="BW13" s="725"/>
      <c r="BX13" s="725"/>
      <c r="BY13" s="725"/>
      <c r="BZ13" s="725"/>
      <c r="CA13" s="725"/>
      <c r="CB13" s="725"/>
      <c r="CC13" s="725"/>
      <c r="CD13" s="725"/>
      <c r="CE13" s="725"/>
      <c r="CF13" s="725"/>
      <c r="CG13" s="727"/>
      <c r="CH13" s="721">
        <v>1</v>
      </c>
      <c r="CI13" s="722"/>
      <c r="CJ13" s="722"/>
      <c r="CK13" s="722"/>
      <c r="CL13" s="723"/>
      <c r="CM13" s="721">
        <v>90</v>
      </c>
      <c r="CN13" s="722"/>
      <c r="CO13" s="722"/>
      <c r="CP13" s="722"/>
      <c r="CQ13" s="723"/>
      <c r="CR13" s="721">
        <v>40</v>
      </c>
      <c r="CS13" s="722"/>
      <c r="CT13" s="722"/>
      <c r="CU13" s="722"/>
      <c r="CV13" s="723"/>
      <c r="CW13" s="721" t="s">
        <v>526</v>
      </c>
      <c r="CX13" s="722"/>
      <c r="CY13" s="722"/>
      <c r="CZ13" s="722"/>
      <c r="DA13" s="723"/>
      <c r="DB13" s="721" t="s">
        <v>526</v>
      </c>
      <c r="DC13" s="722"/>
      <c r="DD13" s="722"/>
      <c r="DE13" s="722"/>
      <c r="DF13" s="723"/>
      <c r="DG13" s="721" t="s">
        <v>526</v>
      </c>
      <c r="DH13" s="722"/>
      <c r="DI13" s="722"/>
      <c r="DJ13" s="722"/>
      <c r="DK13" s="723"/>
      <c r="DL13" s="721" t="s">
        <v>526</v>
      </c>
      <c r="DM13" s="722"/>
      <c r="DN13" s="722"/>
      <c r="DO13" s="722"/>
      <c r="DP13" s="723"/>
      <c r="DQ13" s="721" t="s">
        <v>526</v>
      </c>
      <c r="DR13" s="722"/>
      <c r="DS13" s="722"/>
      <c r="DT13" s="722"/>
      <c r="DU13" s="723"/>
      <c r="DV13" s="724"/>
      <c r="DW13" s="725"/>
      <c r="DX13" s="725"/>
      <c r="DY13" s="725"/>
      <c r="DZ13" s="726"/>
      <c r="EA13" s="234"/>
    </row>
    <row r="14" spans="1:131" s="235" customFormat="1" ht="26.25" customHeight="1" x14ac:dyDescent="0.15">
      <c r="A14" s="238">
        <v>8</v>
      </c>
      <c r="B14" s="756"/>
      <c r="C14" s="757"/>
      <c r="D14" s="757"/>
      <c r="E14" s="757"/>
      <c r="F14" s="757"/>
      <c r="G14" s="757"/>
      <c r="H14" s="757"/>
      <c r="I14" s="757"/>
      <c r="J14" s="757"/>
      <c r="K14" s="757"/>
      <c r="L14" s="757"/>
      <c r="M14" s="757"/>
      <c r="N14" s="757"/>
      <c r="O14" s="757"/>
      <c r="P14" s="758"/>
      <c r="Q14" s="759"/>
      <c r="R14" s="760"/>
      <c r="S14" s="760"/>
      <c r="T14" s="760"/>
      <c r="U14" s="760"/>
      <c r="V14" s="760"/>
      <c r="W14" s="760"/>
      <c r="X14" s="760"/>
      <c r="Y14" s="760"/>
      <c r="Z14" s="760"/>
      <c r="AA14" s="760"/>
      <c r="AB14" s="760"/>
      <c r="AC14" s="760"/>
      <c r="AD14" s="760"/>
      <c r="AE14" s="761"/>
      <c r="AF14" s="762"/>
      <c r="AG14" s="763"/>
      <c r="AH14" s="763"/>
      <c r="AI14" s="763"/>
      <c r="AJ14" s="764"/>
      <c r="AK14" s="765"/>
      <c r="AL14" s="766"/>
      <c r="AM14" s="766"/>
      <c r="AN14" s="766"/>
      <c r="AO14" s="766"/>
      <c r="AP14" s="766"/>
      <c r="AQ14" s="766"/>
      <c r="AR14" s="766"/>
      <c r="AS14" s="766"/>
      <c r="AT14" s="766"/>
      <c r="AU14" s="786"/>
      <c r="AV14" s="786"/>
      <c r="AW14" s="786"/>
      <c r="AX14" s="786"/>
      <c r="AY14" s="787"/>
      <c r="AZ14" s="232"/>
      <c r="BA14" s="232"/>
      <c r="BB14" s="232"/>
      <c r="BC14" s="232"/>
      <c r="BD14" s="232"/>
      <c r="BE14" s="233"/>
      <c r="BF14" s="233"/>
      <c r="BG14" s="233"/>
      <c r="BH14" s="233"/>
      <c r="BI14" s="233"/>
      <c r="BJ14" s="233"/>
      <c r="BK14" s="233"/>
      <c r="BL14" s="233"/>
      <c r="BM14" s="233"/>
      <c r="BN14" s="233"/>
      <c r="BO14" s="233"/>
      <c r="BP14" s="233"/>
      <c r="BQ14" s="238">
        <v>8</v>
      </c>
      <c r="BR14" s="239"/>
      <c r="BS14" s="724" t="s">
        <v>601</v>
      </c>
      <c r="BT14" s="725"/>
      <c r="BU14" s="725"/>
      <c r="BV14" s="725"/>
      <c r="BW14" s="725"/>
      <c r="BX14" s="725"/>
      <c r="BY14" s="725"/>
      <c r="BZ14" s="725"/>
      <c r="CA14" s="725"/>
      <c r="CB14" s="725"/>
      <c r="CC14" s="725"/>
      <c r="CD14" s="725"/>
      <c r="CE14" s="725"/>
      <c r="CF14" s="725"/>
      <c r="CG14" s="727"/>
      <c r="CH14" s="721">
        <v>18</v>
      </c>
      <c r="CI14" s="722"/>
      <c r="CJ14" s="722"/>
      <c r="CK14" s="722"/>
      <c r="CL14" s="723"/>
      <c r="CM14" s="721">
        <v>408</v>
      </c>
      <c r="CN14" s="722"/>
      <c r="CO14" s="722"/>
      <c r="CP14" s="722"/>
      <c r="CQ14" s="723"/>
      <c r="CR14" s="721">
        <v>5</v>
      </c>
      <c r="CS14" s="722"/>
      <c r="CT14" s="722"/>
      <c r="CU14" s="722"/>
      <c r="CV14" s="723"/>
      <c r="CW14" s="721">
        <v>3</v>
      </c>
      <c r="CX14" s="722"/>
      <c r="CY14" s="722"/>
      <c r="CZ14" s="722"/>
      <c r="DA14" s="723"/>
      <c r="DB14" s="721" t="s">
        <v>526</v>
      </c>
      <c r="DC14" s="722"/>
      <c r="DD14" s="722"/>
      <c r="DE14" s="722"/>
      <c r="DF14" s="723"/>
      <c r="DG14" s="721">
        <v>3380</v>
      </c>
      <c r="DH14" s="722"/>
      <c r="DI14" s="722"/>
      <c r="DJ14" s="722"/>
      <c r="DK14" s="723"/>
      <c r="DL14" s="721" t="s">
        <v>526</v>
      </c>
      <c r="DM14" s="722"/>
      <c r="DN14" s="722"/>
      <c r="DO14" s="722"/>
      <c r="DP14" s="723"/>
      <c r="DQ14" s="721" t="s">
        <v>526</v>
      </c>
      <c r="DR14" s="722"/>
      <c r="DS14" s="722"/>
      <c r="DT14" s="722"/>
      <c r="DU14" s="723"/>
      <c r="DV14" s="724"/>
      <c r="DW14" s="725"/>
      <c r="DX14" s="725"/>
      <c r="DY14" s="725"/>
      <c r="DZ14" s="726"/>
      <c r="EA14" s="234"/>
    </row>
    <row r="15" spans="1:131" s="235" customFormat="1" ht="26.25" customHeight="1" x14ac:dyDescent="0.15">
      <c r="A15" s="238">
        <v>9</v>
      </c>
      <c r="B15" s="756"/>
      <c r="C15" s="757"/>
      <c r="D15" s="757"/>
      <c r="E15" s="757"/>
      <c r="F15" s="757"/>
      <c r="G15" s="757"/>
      <c r="H15" s="757"/>
      <c r="I15" s="757"/>
      <c r="J15" s="757"/>
      <c r="K15" s="757"/>
      <c r="L15" s="757"/>
      <c r="M15" s="757"/>
      <c r="N15" s="757"/>
      <c r="O15" s="757"/>
      <c r="P15" s="758"/>
      <c r="Q15" s="759"/>
      <c r="R15" s="760"/>
      <c r="S15" s="760"/>
      <c r="T15" s="760"/>
      <c r="U15" s="760"/>
      <c r="V15" s="760"/>
      <c r="W15" s="760"/>
      <c r="X15" s="760"/>
      <c r="Y15" s="760"/>
      <c r="Z15" s="760"/>
      <c r="AA15" s="760"/>
      <c r="AB15" s="760"/>
      <c r="AC15" s="760"/>
      <c r="AD15" s="760"/>
      <c r="AE15" s="761"/>
      <c r="AF15" s="762"/>
      <c r="AG15" s="763"/>
      <c r="AH15" s="763"/>
      <c r="AI15" s="763"/>
      <c r="AJ15" s="764"/>
      <c r="AK15" s="765"/>
      <c r="AL15" s="766"/>
      <c r="AM15" s="766"/>
      <c r="AN15" s="766"/>
      <c r="AO15" s="766"/>
      <c r="AP15" s="766"/>
      <c r="AQ15" s="766"/>
      <c r="AR15" s="766"/>
      <c r="AS15" s="766"/>
      <c r="AT15" s="766"/>
      <c r="AU15" s="786"/>
      <c r="AV15" s="786"/>
      <c r="AW15" s="786"/>
      <c r="AX15" s="786"/>
      <c r="AY15" s="787"/>
      <c r="AZ15" s="232"/>
      <c r="BA15" s="232"/>
      <c r="BB15" s="232"/>
      <c r="BC15" s="232"/>
      <c r="BD15" s="232"/>
      <c r="BE15" s="233"/>
      <c r="BF15" s="233"/>
      <c r="BG15" s="233"/>
      <c r="BH15" s="233"/>
      <c r="BI15" s="233"/>
      <c r="BJ15" s="233"/>
      <c r="BK15" s="233"/>
      <c r="BL15" s="233"/>
      <c r="BM15" s="233"/>
      <c r="BN15" s="233"/>
      <c r="BO15" s="233"/>
      <c r="BP15" s="233"/>
      <c r="BQ15" s="238">
        <v>9</v>
      </c>
      <c r="BR15" s="239"/>
      <c r="BS15" s="724" t="s">
        <v>607</v>
      </c>
      <c r="BT15" s="725"/>
      <c r="BU15" s="725"/>
      <c r="BV15" s="725"/>
      <c r="BW15" s="725"/>
      <c r="BX15" s="725"/>
      <c r="BY15" s="725"/>
      <c r="BZ15" s="725"/>
      <c r="CA15" s="725"/>
      <c r="CB15" s="725"/>
      <c r="CC15" s="725"/>
      <c r="CD15" s="725"/>
      <c r="CE15" s="725"/>
      <c r="CF15" s="725"/>
      <c r="CG15" s="727"/>
      <c r="CH15" s="721">
        <v>0</v>
      </c>
      <c r="CI15" s="722"/>
      <c r="CJ15" s="722"/>
      <c r="CK15" s="722"/>
      <c r="CL15" s="723"/>
      <c r="CM15" s="721">
        <v>155</v>
      </c>
      <c r="CN15" s="722"/>
      <c r="CO15" s="722"/>
      <c r="CP15" s="722"/>
      <c r="CQ15" s="723"/>
      <c r="CR15" s="721">
        <v>33</v>
      </c>
      <c r="CS15" s="722"/>
      <c r="CT15" s="722"/>
      <c r="CU15" s="722"/>
      <c r="CV15" s="723"/>
      <c r="CW15" s="721">
        <v>11</v>
      </c>
      <c r="CX15" s="722"/>
      <c r="CY15" s="722"/>
      <c r="CZ15" s="722"/>
      <c r="DA15" s="723"/>
      <c r="DB15" s="721" t="s">
        <v>526</v>
      </c>
      <c r="DC15" s="722"/>
      <c r="DD15" s="722"/>
      <c r="DE15" s="722"/>
      <c r="DF15" s="723"/>
      <c r="DG15" s="721" t="s">
        <v>526</v>
      </c>
      <c r="DH15" s="722"/>
      <c r="DI15" s="722"/>
      <c r="DJ15" s="722"/>
      <c r="DK15" s="723"/>
      <c r="DL15" s="721" t="s">
        <v>526</v>
      </c>
      <c r="DM15" s="722"/>
      <c r="DN15" s="722"/>
      <c r="DO15" s="722"/>
      <c r="DP15" s="723"/>
      <c r="DQ15" s="721" t="s">
        <v>526</v>
      </c>
      <c r="DR15" s="722"/>
      <c r="DS15" s="722"/>
      <c r="DT15" s="722"/>
      <c r="DU15" s="723"/>
      <c r="DV15" s="724"/>
      <c r="DW15" s="725"/>
      <c r="DX15" s="725"/>
      <c r="DY15" s="725"/>
      <c r="DZ15" s="726"/>
      <c r="EA15" s="234"/>
    </row>
    <row r="16" spans="1:131" s="235" customFormat="1" ht="26.25" customHeight="1" x14ac:dyDescent="0.15">
      <c r="A16" s="238">
        <v>10</v>
      </c>
      <c r="B16" s="756"/>
      <c r="C16" s="757"/>
      <c r="D16" s="757"/>
      <c r="E16" s="757"/>
      <c r="F16" s="757"/>
      <c r="G16" s="757"/>
      <c r="H16" s="757"/>
      <c r="I16" s="757"/>
      <c r="J16" s="757"/>
      <c r="K16" s="757"/>
      <c r="L16" s="757"/>
      <c r="M16" s="757"/>
      <c r="N16" s="757"/>
      <c r="O16" s="757"/>
      <c r="P16" s="758"/>
      <c r="Q16" s="759"/>
      <c r="R16" s="760"/>
      <c r="S16" s="760"/>
      <c r="T16" s="760"/>
      <c r="U16" s="760"/>
      <c r="V16" s="760"/>
      <c r="W16" s="760"/>
      <c r="X16" s="760"/>
      <c r="Y16" s="760"/>
      <c r="Z16" s="760"/>
      <c r="AA16" s="760"/>
      <c r="AB16" s="760"/>
      <c r="AC16" s="760"/>
      <c r="AD16" s="760"/>
      <c r="AE16" s="761"/>
      <c r="AF16" s="762"/>
      <c r="AG16" s="763"/>
      <c r="AH16" s="763"/>
      <c r="AI16" s="763"/>
      <c r="AJ16" s="764"/>
      <c r="AK16" s="765"/>
      <c r="AL16" s="766"/>
      <c r="AM16" s="766"/>
      <c r="AN16" s="766"/>
      <c r="AO16" s="766"/>
      <c r="AP16" s="766"/>
      <c r="AQ16" s="766"/>
      <c r="AR16" s="766"/>
      <c r="AS16" s="766"/>
      <c r="AT16" s="766"/>
      <c r="AU16" s="786"/>
      <c r="AV16" s="786"/>
      <c r="AW16" s="786"/>
      <c r="AX16" s="786"/>
      <c r="AY16" s="787"/>
      <c r="AZ16" s="232"/>
      <c r="BA16" s="232"/>
      <c r="BB16" s="232"/>
      <c r="BC16" s="232"/>
      <c r="BD16" s="232"/>
      <c r="BE16" s="233"/>
      <c r="BF16" s="233"/>
      <c r="BG16" s="233"/>
      <c r="BH16" s="233"/>
      <c r="BI16" s="233"/>
      <c r="BJ16" s="233"/>
      <c r="BK16" s="233"/>
      <c r="BL16" s="233"/>
      <c r="BM16" s="233"/>
      <c r="BN16" s="233"/>
      <c r="BO16" s="233"/>
      <c r="BP16" s="233"/>
      <c r="BQ16" s="238">
        <v>10</v>
      </c>
      <c r="BR16" s="239"/>
      <c r="BS16" s="724"/>
      <c r="BT16" s="725"/>
      <c r="BU16" s="725"/>
      <c r="BV16" s="725"/>
      <c r="BW16" s="725"/>
      <c r="BX16" s="725"/>
      <c r="BY16" s="725"/>
      <c r="BZ16" s="725"/>
      <c r="CA16" s="725"/>
      <c r="CB16" s="725"/>
      <c r="CC16" s="725"/>
      <c r="CD16" s="725"/>
      <c r="CE16" s="725"/>
      <c r="CF16" s="725"/>
      <c r="CG16" s="727"/>
      <c r="CH16" s="721"/>
      <c r="CI16" s="722"/>
      <c r="CJ16" s="722"/>
      <c r="CK16" s="722"/>
      <c r="CL16" s="723"/>
      <c r="CM16" s="721"/>
      <c r="CN16" s="722"/>
      <c r="CO16" s="722"/>
      <c r="CP16" s="722"/>
      <c r="CQ16" s="723"/>
      <c r="CR16" s="721"/>
      <c r="CS16" s="722"/>
      <c r="CT16" s="722"/>
      <c r="CU16" s="722"/>
      <c r="CV16" s="723"/>
      <c r="CW16" s="721"/>
      <c r="CX16" s="722"/>
      <c r="CY16" s="722"/>
      <c r="CZ16" s="722"/>
      <c r="DA16" s="723"/>
      <c r="DB16" s="721"/>
      <c r="DC16" s="722"/>
      <c r="DD16" s="722"/>
      <c r="DE16" s="722"/>
      <c r="DF16" s="723"/>
      <c r="DG16" s="721"/>
      <c r="DH16" s="722"/>
      <c r="DI16" s="722"/>
      <c r="DJ16" s="722"/>
      <c r="DK16" s="723"/>
      <c r="DL16" s="721"/>
      <c r="DM16" s="722"/>
      <c r="DN16" s="722"/>
      <c r="DO16" s="722"/>
      <c r="DP16" s="723"/>
      <c r="DQ16" s="721"/>
      <c r="DR16" s="722"/>
      <c r="DS16" s="722"/>
      <c r="DT16" s="722"/>
      <c r="DU16" s="723"/>
      <c r="DV16" s="724"/>
      <c r="DW16" s="725"/>
      <c r="DX16" s="725"/>
      <c r="DY16" s="725"/>
      <c r="DZ16" s="726"/>
      <c r="EA16" s="234"/>
    </row>
    <row r="17" spans="1:131" s="235" customFormat="1" ht="26.25" customHeight="1" x14ac:dyDescent="0.15">
      <c r="A17" s="238">
        <v>11</v>
      </c>
      <c r="B17" s="756"/>
      <c r="C17" s="757"/>
      <c r="D17" s="757"/>
      <c r="E17" s="757"/>
      <c r="F17" s="757"/>
      <c r="G17" s="757"/>
      <c r="H17" s="757"/>
      <c r="I17" s="757"/>
      <c r="J17" s="757"/>
      <c r="K17" s="757"/>
      <c r="L17" s="757"/>
      <c r="M17" s="757"/>
      <c r="N17" s="757"/>
      <c r="O17" s="757"/>
      <c r="P17" s="758"/>
      <c r="Q17" s="759"/>
      <c r="R17" s="760"/>
      <c r="S17" s="760"/>
      <c r="T17" s="760"/>
      <c r="U17" s="760"/>
      <c r="V17" s="760"/>
      <c r="W17" s="760"/>
      <c r="X17" s="760"/>
      <c r="Y17" s="760"/>
      <c r="Z17" s="760"/>
      <c r="AA17" s="760"/>
      <c r="AB17" s="760"/>
      <c r="AC17" s="760"/>
      <c r="AD17" s="760"/>
      <c r="AE17" s="761"/>
      <c r="AF17" s="762"/>
      <c r="AG17" s="763"/>
      <c r="AH17" s="763"/>
      <c r="AI17" s="763"/>
      <c r="AJ17" s="764"/>
      <c r="AK17" s="765"/>
      <c r="AL17" s="766"/>
      <c r="AM17" s="766"/>
      <c r="AN17" s="766"/>
      <c r="AO17" s="766"/>
      <c r="AP17" s="766"/>
      <c r="AQ17" s="766"/>
      <c r="AR17" s="766"/>
      <c r="AS17" s="766"/>
      <c r="AT17" s="766"/>
      <c r="AU17" s="786"/>
      <c r="AV17" s="786"/>
      <c r="AW17" s="786"/>
      <c r="AX17" s="786"/>
      <c r="AY17" s="787"/>
      <c r="AZ17" s="232"/>
      <c r="BA17" s="232"/>
      <c r="BB17" s="232"/>
      <c r="BC17" s="232"/>
      <c r="BD17" s="232"/>
      <c r="BE17" s="233"/>
      <c r="BF17" s="233"/>
      <c r="BG17" s="233"/>
      <c r="BH17" s="233"/>
      <c r="BI17" s="233"/>
      <c r="BJ17" s="233"/>
      <c r="BK17" s="233"/>
      <c r="BL17" s="233"/>
      <c r="BM17" s="233"/>
      <c r="BN17" s="233"/>
      <c r="BO17" s="233"/>
      <c r="BP17" s="233"/>
      <c r="BQ17" s="238">
        <v>11</v>
      </c>
      <c r="BR17" s="239"/>
      <c r="BS17" s="724"/>
      <c r="BT17" s="725"/>
      <c r="BU17" s="725"/>
      <c r="BV17" s="725"/>
      <c r="BW17" s="725"/>
      <c r="BX17" s="725"/>
      <c r="BY17" s="725"/>
      <c r="BZ17" s="725"/>
      <c r="CA17" s="725"/>
      <c r="CB17" s="725"/>
      <c r="CC17" s="725"/>
      <c r="CD17" s="725"/>
      <c r="CE17" s="725"/>
      <c r="CF17" s="725"/>
      <c r="CG17" s="727"/>
      <c r="CH17" s="721"/>
      <c r="CI17" s="722"/>
      <c r="CJ17" s="722"/>
      <c r="CK17" s="722"/>
      <c r="CL17" s="723"/>
      <c r="CM17" s="721"/>
      <c r="CN17" s="722"/>
      <c r="CO17" s="722"/>
      <c r="CP17" s="722"/>
      <c r="CQ17" s="723"/>
      <c r="CR17" s="721"/>
      <c r="CS17" s="722"/>
      <c r="CT17" s="722"/>
      <c r="CU17" s="722"/>
      <c r="CV17" s="723"/>
      <c r="CW17" s="721"/>
      <c r="CX17" s="722"/>
      <c r="CY17" s="722"/>
      <c r="CZ17" s="722"/>
      <c r="DA17" s="723"/>
      <c r="DB17" s="721"/>
      <c r="DC17" s="722"/>
      <c r="DD17" s="722"/>
      <c r="DE17" s="722"/>
      <c r="DF17" s="723"/>
      <c r="DG17" s="721"/>
      <c r="DH17" s="722"/>
      <c r="DI17" s="722"/>
      <c r="DJ17" s="722"/>
      <c r="DK17" s="723"/>
      <c r="DL17" s="721"/>
      <c r="DM17" s="722"/>
      <c r="DN17" s="722"/>
      <c r="DO17" s="722"/>
      <c r="DP17" s="723"/>
      <c r="DQ17" s="721"/>
      <c r="DR17" s="722"/>
      <c r="DS17" s="722"/>
      <c r="DT17" s="722"/>
      <c r="DU17" s="723"/>
      <c r="DV17" s="724"/>
      <c r="DW17" s="725"/>
      <c r="DX17" s="725"/>
      <c r="DY17" s="725"/>
      <c r="DZ17" s="726"/>
      <c r="EA17" s="234"/>
    </row>
    <row r="18" spans="1:131" s="235" customFormat="1" ht="26.25" customHeight="1" x14ac:dyDescent="0.15">
      <c r="A18" s="238">
        <v>12</v>
      </c>
      <c r="B18" s="756"/>
      <c r="C18" s="757"/>
      <c r="D18" s="757"/>
      <c r="E18" s="757"/>
      <c r="F18" s="757"/>
      <c r="G18" s="757"/>
      <c r="H18" s="757"/>
      <c r="I18" s="757"/>
      <c r="J18" s="757"/>
      <c r="K18" s="757"/>
      <c r="L18" s="757"/>
      <c r="M18" s="757"/>
      <c r="N18" s="757"/>
      <c r="O18" s="757"/>
      <c r="P18" s="758"/>
      <c r="Q18" s="759"/>
      <c r="R18" s="760"/>
      <c r="S18" s="760"/>
      <c r="T18" s="760"/>
      <c r="U18" s="760"/>
      <c r="V18" s="760"/>
      <c r="W18" s="760"/>
      <c r="X18" s="760"/>
      <c r="Y18" s="760"/>
      <c r="Z18" s="760"/>
      <c r="AA18" s="760"/>
      <c r="AB18" s="760"/>
      <c r="AC18" s="760"/>
      <c r="AD18" s="760"/>
      <c r="AE18" s="761"/>
      <c r="AF18" s="762"/>
      <c r="AG18" s="763"/>
      <c r="AH18" s="763"/>
      <c r="AI18" s="763"/>
      <c r="AJ18" s="764"/>
      <c r="AK18" s="765"/>
      <c r="AL18" s="766"/>
      <c r="AM18" s="766"/>
      <c r="AN18" s="766"/>
      <c r="AO18" s="766"/>
      <c r="AP18" s="766"/>
      <c r="AQ18" s="766"/>
      <c r="AR18" s="766"/>
      <c r="AS18" s="766"/>
      <c r="AT18" s="766"/>
      <c r="AU18" s="786"/>
      <c r="AV18" s="786"/>
      <c r="AW18" s="786"/>
      <c r="AX18" s="786"/>
      <c r="AY18" s="787"/>
      <c r="AZ18" s="232"/>
      <c r="BA18" s="232"/>
      <c r="BB18" s="232"/>
      <c r="BC18" s="232"/>
      <c r="BD18" s="232"/>
      <c r="BE18" s="233"/>
      <c r="BF18" s="233"/>
      <c r="BG18" s="233"/>
      <c r="BH18" s="233"/>
      <c r="BI18" s="233"/>
      <c r="BJ18" s="233"/>
      <c r="BK18" s="233"/>
      <c r="BL18" s="233"/>
      <c r="BM18" s="233"/>
      <c r="BN18" s="233"/>
      <c r="BO18" s="233"/>
      <c r="BP18" s="233"/>
      <c r="BQ18" s="238">
        <v>12</v>
      </c>
      <c r="BR18" s="239"/>
      <c r="BS18" s="724"/>
      <c r="BT18" s="725"/>
      <c r="BU18" s="725"/>
      <c r="BV18" s="725"/>
      <c r="BW18" s="725"/>
      <c r="BX18" s="725"/>
      <c r="BY18" s="725"/>
      <c r="BZ18" s="725"/>
      <c r="CA18" s="725"/>
      <c r="CB18" s="725"/>
      <c r="CC18" s="725"/>
      <c r="CD18" s="725"/>
      <c r="CE18" s="725"/>
      <c r="CF18" s="725"/>
      <c r="CG18" s="727"/>
      <c r="CH18" s="721"/>
      <c r="CI18" s="722"/>
      <c r="CJ18" s="722"/>
      <c r="CK18" s="722"/>
      <c r="CL18" s="723"/>
      <c r="CM18" s="721"/>
      <c r="CN18" s="722"/>
      <c r="CO18" s="722"/>
      <c r="CP18" s="722"/>
      <c r="CQ18" s="723"/>
      <c r="CR18" s="721"/>
      <c r="CS18" s="722"/>
      <c r="CT18" s="722"/>
      <c r="CU18" s="722"/>
      <c r="CV18" s="723"/>
      <c r="CW18" s="721"/>
      <c r="CX18" s="722"/>
      <c r="CY18" s="722"/>
      <c r="CZ18" s="722"/>
      <c r="DA18" s="723"/>
      <c r="DB18" s="721"/>
      <c r="DC18" s="722"/>
      <c r="DD18" s="722"/>
      <c r="DE18" s="722"/>
      <c r="DF18" s="723"/>
      <c r="DG18" s="721"/>
      <c r="DH18" s="722"/>
      <c r="DI18" s="722"/>
      <c r="DJ18" s="722"/>
      <c r="DK18" s="723"/>
      <c r="DL18" s="721"/>
      <c r="DM18" s="722"/>
      <c r="DN18" s="722"/>
      <c r="DO18" s="722"/>
      <c r="DP18" s="723"/>
      <c r="DQ18" s="721"/>
      <c r="DR18" s="722"/>
      <c r="DS18" s="722"/>
      <c r="DT18" s="722"/>
      <c r="DU18" s="723"/>
      <c r="DV18" s="724"/>
      <c r="DW18" s="725"/>
      <c r="DX18" s="725"/>
      <c r="DY18" s="725"/>
      <c r="DZ18" s="726"/>
      <c r="EA18" s="234"/>
    </row>
    <row r="19" spans="1:131" s="235" customFormat="1" ht="26.25" customHeight="1" x14ac:dyDescent="0.15">
      <c r="A19" s="238">
        <v>13</v>
      </c>
      <c r="B19" s="756"/>
      <c r="C19" s="757"/>
      <c r="D19" s="757"/>
      <c r="E19" s="757"/>
      <c r="F19" s="757"/>
      <c r="G19" s="757"/>
      <c r="H19" s="757"/>
      <c r="I19" s="757"/>
      <c r="J19" s="757"/>
      <c r="K19" s="757"/>
      <c r="L19" s="757"/>
      <c r="M19" s="757"/>
      <c r="N19" s="757"/>
      <c r="O19" s="757"/>
      <c r="P19" s="758"/>
      <c r="Q19" s="759"/>
      <c r="R19" s="760"/>
      <c r="S19" s="760"/>
      <c r="T19" s="760"/>
      <c r="U19" s="760"/>
      <c r="V19" s="760"/>
      <c r="W19" s="760"/>
      <c r="X19" s="760"/>
      <c r="Y19" s="760"/>
      <c r="Z19" s="760"/>
      <c r="AA19" s="760"/>
      <c r="AB19" s="760"/>
      <c r="AC19" s="760"/>
      <c r="AD19" s="760"/>
      <c r="AE19" s="761"/>
      <c r="AF19" s="762"/>
      <c r="AG19" s="763"/>
      <c r="AH19" s="763"/>
      <c r="AI19" s="763"/>
      <c r="AJ19" s="764"/>
      <c r="AK19" s="765"/>
      <c r="AL19" s="766"/>
      <c r="AM19" s="766"/>
      <c r="AN19" s="766"/>
      <c r="AO19" s="766"/>
      <c r="AP19" s="766"/>
      <c r="AQ19" s="766"/>
      <c r="AR19" s="766"/>
      <c r="AS19" s="766"/>
      <c r="AT19" s="766"/>
      <c r="AU19" s="786"/>
      <c r="AV19" s="786"/>
      <c r="AW19" s="786"/>
      <c r="AX19" s="786"/>
      <c r="AY19" s="787"/>
      <c r="AZ19" s="232"/>
      <c r="BA19" s="232"/>
      <c r="BB19" s="232"/>
      <c r="BC19" s="232"/>
      <c r="BD19" s="232"/>
      <c r="BE19" s="233"/>
      <c r="BF19" s="233"/>
      <c r="BG19" s="233"/>
      <c r="BH19" s="233"/>
      <c r="BI19" s="233"/>
      <c r="BJ19" s="233"/>
      <c r="BK19" s="233"/>
      <c r="BL19" s="233"/>
      <c r="BM19" s="233"/>
      <c r="BN19" s="233"/>
      <c r="BO19" s="233"/>
      <c r="BP19" s="233"/>
      <c r="BQ19" s="238">
        <v>13</v>
      </c>
      <c r="BR19" s="239"/>
      <c r="BS19" s="724"/>
      <c r="BT19" s="725"/>
      <c r="BU19" s="725"/>
      <c r="BV19" s="725"/>
      <c r="BW19" s="725"/>
      <c r="BX19" s="725"/>
      <c r="BY19" s="725"/>
      <c r="BZ19" s="725"/>
      <c r="CA19" s="725"/>
      <c r="CB19" s="725"/>
      <c r="CC19" s="725"/>
      <c r="CD19" s="725"/>
      <c r="CE19" s="725"/>
      <c r="CF19" s="725"/>
      <c r="CG19" s="727"/>
      <c r="CH19" s="721"/>
      <c r="CI19" s="722"/>
      <c r="CJ19" s="722"/>
      <c r="CK19" s="722"/>
      <c r="CL19" s="723"/>
      <c r="CM19" s="721"/>
      <c r="CN19" s="722"/>
      <c r="CO19" s="722"/>
      <c r="CP19" s="722"/>
      <c r="CQ19" s="723"/>
      <c r="CR19" s="721"/>
      <c r="CS19" s="722"/>
      <c r="CT19" s="722"/>
      <c r="CU19" s="722"/>
      <c r="CV19" s="723"/>
      <c r="CW19" s="721"/>
      <c r="CX19" s="722"/>
      <c r="CY19" s="722"/>
      <c r="CZ19" s="722"/>
      <c r="DA19" s="723"/>
      <c r="DB19" s="721"/>
      <c r="DC19" s="722"/>
      <c r="DD19" s="722"/>
      <c r="DE19" s="722"/>
      <c r="DF19" s="723"/>
      <c r="DG19" s="721"/>
      <c r="DH19" s="722"/>
      <c r="DI19" s="722"/>
      <c r="DJ19" s="722"/>
      <c r="DK19" s="723"/>
      <c r="DL19" s="721"/>
      <c r="DM19" s="722"/>
      <c r="DN19" s="722"/>
      <c r="DO19" s="722"/>
      <c r="DP19" s="723"/>
      <c r="DQ19" s="721"/>
      <c r="DR19" s="722"/>
      <c r="DS19" s="722"/>
      <c r="DT19" s="722"/>
      <c r="DU19" s="723"/>
      <c r="DV19" s="724"/>
      <c r="DW19" s="725"/>
      <c r="DX19" s="725"/>
      <c r="DY19" s="725"/>
      <c r="DZ19" s="726"/>
      <c r="EA19" s="234"/>
    </row>
    <row r="20" spans="1:131" s="235" customFormat="1" ht="26.25" customHeight="1" x14ac:dyDescent="0.15">
      <c r="A20" s="238">
        <v>14</v>
      </c>
      <c r="B20" s="756"/>
      <c r="C20" s="757"/>
      <c r="D20" s="757"/>
      <c r="E20" s="757"/>
      <c r="F20" s="757"/>
      <c r="G20" s="757"/>
      <c r="H20" s="757"/>
      <c r="I20" s="757"/>
      <c r="J20" s="757"/>
      <c r="K20" s="757"/>
      <c r="L20" s="757"/>
      <c r="M20" s="757"/>
      <c r="N20" s="757"/>
      <c r="O20" s="757"/>
      <c r="P20" s="758"/>
      <c r="Q20" s="759"/>
      <c r="R20" s="760"/>
      <c r="S20" s="760"/>
      <c r="T20" s="760"/>
      <c r="U20" s="760"/>
      <c r="V20" s="760"/>
      <c r="W20" s="760"/>
      <c r="X20" s="760"/>
      <c r="Y20" s="760"/>
      <c r="Z20" s="760"/>
      <c r="AA20" s="760"/>
      <c r="AB20" s="760"/>
      <c r="AC20" s="760"/>
      <c r="AD20" s="760"/>
      <c r="AE20" s="761"/>
      <c r="AF20" s="762"/>
      <c r="AG20" s="763"/>
      <c r="AH20" s="763"/>
      <c r="AI20" s="763"/>
      <c r="AJ20" s="764"/>
      <c r="AK20" s="765"/>
      <c r="AL20" s="766"/>
      <c r="AM20" s="766"/>
      <c r="AN20" s="766"/>
      <c r="AO20" s="766"/>
      <c r="AP20" s="766"/>
      <c r="AQ20" s="766"/>
      <c r="AR20" s="766"/>
      <c r="AS20" s="766"/>
      <c r="AT20" s="766"/>
      <c r="AU20" s="786"/>
      <c r="AV20" s="786"/>
      <c r="AW20" s="786"/>
      <c r="AX20" s="786"/>
      <c r="AY20" s="787"/>
      <c r="AZ20" s="232"/>
      <c r="BA20" s="232"/>
      <c r="BB20" s="232"/>
      <c r="BC20" s="232"/>
      <c r="BD20" s="232"/>
      <c r="BE20" s="233"/>
      <c r="BF20" s="233"/>
      <c r="BG20" s="233"/>
      <c r="BH20" s="233"/>
      <c r="BI20" s="233"/>
      <c r="BJ20" s="233"/>
      <c r="BK20" s="233"/>
      <c r="BL20" s="233"/>
      <c r="BM20" s="233"/>
      <c r="BN20" s="233"/>
      <c r="BO20" s="233"/>
      <c r="BP20" s="233"/>
      <c r="BQ20" s="238">
        <v>14</v>
      </c>
      <c r="BR20" s="239"/>
      <c r="BS20" s="724"/>
      <c r="BT20" s="725"/>
      <c r="BU20" s="725"/>
      <c r="BV20" s="725"/>
      <c r="BW20" s="725"/>
      <c r="BX20" s="725"/>
      <c r="BY20" s="725"/>
      <c r="BZ20" s="725"/>
      <c r="CA20" s="725"/>
      <c r="CB20" s="725"/>
      <c r="CC20" s="725"/>
      <c r="CD20" s="725"/>
      <c r="CE20" s="725"/>
      <c r="CF20" s="725"/>
      <c r="CG20" s="727"/>
      <c r="CH20" s="721"/>
      <c r="CI20" s="722"/>
      <c r="CJ20" s="722"/>
      <c r="CK20" s="722"/>
      <c r="CL20" s="723"/>
      <c r="CM20" s="721"/>
      <c r="CN20" s="722"/>
      <c r="CO20" s="722"/>
      <c r="CP20" s="722"/>
      <c r="CQ20" s="723"/>
      <c r="CR20" s="721"/>
      <c r="CS20" s="722"/>
      <c r="CT20" s="722"/>
      <c r="CU20" s="722"/>
      <c r="CV20" s="723"/>
      <c r="CW20" s="721"/>
      <c r="CX20" s="722"/>
      <c r="CY20" s="722"/>
      <c r="CZ20" s="722"/>
      <c r="DA20" s="723"/>
      <c r="DB20" s="721"/>
      <c r="DC20" s="722"/>
      <c r="DD20" s="722"/>
      <c r="DE20" s="722"/>
      <c r="DF20" s="723"/>
      <c r="DG20" s="721"/>
      <c r="DH20" s="722"/>
      <c r="DI20" s="722"/>
      <c r="DJ20" s="722"/>
      <c r="DK20" s="723"/>
      <c r="DL20" s="721"/>
      <c r="DM20" s="722"/>
      <c r="DN20" s="722"/>
      <c r="DO20" s="722"/>
      <c r="DP20" s="723"/>
      <c r="DQ20" s="721"/>
      <c r="DR20" s="722"/>
      <c r="DS20" s="722"/>
      <c r="DT20" s="722"/>
      <c r="DU20" s="723"/>
      <c r="DV20" s="724"/>
      <c r="DW20" s="725"/>
      <c r="DX20" s="725"/>
      <c r="DY20" s="725"/>
      <c r="DZ20" s="726"/>
      <c r="EA20" s="234"/>
    </row>
    <row r="21" spans="1:131" s="235" customFormat="1" ht="26.25" customHeight="1" thickBot="1" x14ac:dyDescent="0.2">
      <c r="A21" s="238">
        <v>15</v>
      </c>
      <c r="B21" s="756"/>
      <c r="C21" s="757"/>
      <c r="D21" s="757"/>
      <c r="E21" s="757"/>
      <c r="F21" s="757"/>
      <c r="G21" s="757"/>
      <c r="H21" s="757"/>
      <c r="I21" s="757"/>
      <c r="J21" s="757"/>
      <c r="K21" s="757"/>
      <c r="L21" s="757"/>
      <c r="M21" s="757"/>
      <c r="N21" s="757"/>
      <c r="O21" s="757"/>
      <c r="P21" s="758"/>
      <c r="Q21" s="759"/>
      <c r="R21" s="760"/>
      <c r="S21" s="760"/>
      <c r="T21" s="760"/>
      <c r="U21" s="760"/>
      <c r="V21" s="760"/>
      <c r="W21" s="760"/>
      <c r="X21" s="760"/>
      <c r="Y21" s="760"/>
      <c r="Z21" s="760"/>
      <c r="AA21" s="760"/>
      <c r="AB21" s="760"/>
      <c r="AC21" s="760"/>
      <c r="AD21" s="760"/>
      <c r="AE21" s="761"/>
      <c r="AF21" s="762"/>
      <c r="AG21" s="763"/>
      <c r="AH21" s="763"/>
      <c r="AI21" s="763"/>
      <c r="AJ21" s="764"/>
      <c r="AK21" s="765"/>
      <c r="AL21" s="766"/>
      <c r="AM21" s="766"/>
      <c r="AN21" s="766"/>
      <c r="AO21" s="766"/>
      <c r="AP21" s="766"/>
      <c r="AQ21" s="766"/>
      <c r="AR21" s="766"/>
      <c r="AS21" s="766"/>
      <c r="AT21" s="766"/>
      <c r="AU21" s="786"/>
      <c r="AV21" s="786"/>
      <c r="AW21" s="786"/>
      <c r="AX21" s="786"/>
      <c r="AY21" s="787"/>
      <c r="AZ21" s="232"/>
      <c r="BA21" s="232"/>
      <c r="BB21" s="232"/>
      <c r="BC21" s="232"/>
      <c r="BD21" s="232"/>
      <c r="BE21" s="233"/>
      <c r="BF21" s="233"/>
      <c r="BG21" s="233"/>
      <c r="BH21" s="233"/>
      <c r="BI21" s="233"/>
      <c r="BJ21" s="233"/>
      <c r="BK21" s="233"/>
      <c r="BL21" s="233"/>
      <c r="BM21" s="233"/>
      <c r="BN21" s="233"/>
      <c r="BO21" s="233"/>
      <c r="BP21" s="233"/>
      <c r="BQ21" s="238">
        <v>15</v>
      </c>
      <c r="BR21" s="239"/>
      <c r="BS21" s="724"/>
      <c r="BT21" s="725"/>
      <c r="BU21" s="725"/>
      <c r="BV21" s="725"/>
      <c r="BW21" s="725"/>
      <c r="BX21" s="725"/>
      <c r="BY21" s="725"/>
      <c r="BZ21" s="725"/>
      <c r="CA21" s="725"/>
      <c r="CB21" s="725"/>
      <c r="CC21" s="725"/>
      <c r="CD21" s="725"/>
      <c r="CE21" s="725"/>
      <c r="CF21" s="725"/>
      <c r="CG21" s="727"/>
      <c r="CH21" s="721"/>
      <c r="CI21" s="722"/>
      <c r="CJ21" s="722"/>
      <c r="CK21" s="722"/>
      <c r="CL21" s="723"/>
      <c r="CM21" s="721"/>
      <c r="CN21" s="722"/>
      <c r="CO21" s="722"/>
      <c r="CP21" s="722"/>
      <c r="CQ21" s="723"/>
      <c r="CR21" s="721"/>
      <c r="CS21" s="722"/>
      <c r="CT21" s="722"/>
      <c r="CU21" s="722"/>
      <c r="CV21" s="723"/>
      <c r="CW21" s="721"/>
      <c r="CX21" s="722"/>
      <c r="CY21" s="722"/>
      <c r="CZ21" s="722"/>
      <c r="DA21" s="723"/>
      <c r="DB21" s="721"/>
      <c r="DC21" s="722"/>
      <c r="DD21" s="722"/>
      <c r="DE21" s="722"/>
      <c r="DF21" s="723"/>
      <c r="DG21" s="721"/>
      <c r="DH21" s="722"/>
      <c r="DI21" s="722"/>
      <c r="DJ21" s="722"/>
      <c r="DK21" s="723"/>
      <c r="DL21" s="721"/>
      <c r="DM21" s="722"/>
      <c r="DN21" s="722"/>
      <c r="DO21" s="722"/>
      <c r="DP21" s="723"/>
      <c r="DQ21" s="721"/>
      <c r="DR21" s="722"/>
      <c r="DS21" s="722"/>
      <c r="DT21" s="722"/>
      <c r="DU21" s="723"/>
      <c r="DV21" s="724"/>
      <c r="DW21" s="725"/>
      <c r="DX21" s="725"/>
      <c r="DY21" s="725"/>
      <c r="DZ21" s="726"/>
      <c r="EA21" s="234"/>
    </row>
    <row r="22" spans="1:131" s="235" customFormat="1" ht="26.25" customHeight="1" x14ac:dyDescent="0.15">
      <c r="A22" s="238">
        <v>16</v>
      </c>
      <c r="B22" s="756"/>
      <c r="C22" s="757"/>
      <c r="D22" s="757"/>
      <c r="E22" s="757"/>
      <c r="F22" s="757"/>
      <c r="G22" s="757"/>
      <c r="H22" s="757"/>
      <c r="I22" s="757"/>
      <c r="J22" s="757"/>
      <c r="K22" s="757"/>
      <c r="L22" s="757"/>
      <c r="M22" s="757"/>
      <c r="N22" s="757"/>
      <c r="O22" s="757"/>
      <c r="P22" s="758"/>
      <c r="Q22" s="798"/>
      <c r="R22" s="799"/>
      <c r="S22" s="799"/>
      <c r="T22" s="799"/>
      <c r="U22" s="799"/>
      <c r="V22" s="799"/>
      <c r="W22" s="799"/>
      <c r="X22" s="799"/>
      <c r="Y22" s="799"/>
      <c r="Z22" s="799"/>
      <c r="AA22" s="799"/>
      <c r="AB22" s="799"/>
      <c r="AC22" s="799"/>
      <c r="AD22" s="799"/>
      <c r="AE22" s="800"/>
      <c r="AF22" s="762"/>
      <c r="AG22" s="763"/>
      <c r="AH22" s="763"/>
      <c r="AI22" s="763"/>
      <c r="AJ22" s="764"/>
      <c r="AK22" s="801"/>
      <c r="AL22" s="802"/>
      <c r="AM22" s="802"/>
      <c r="AN22" s="802"/>
      <c r="AO22" s="802"/>
      <c r="AP22" s="802"/>
      <c r="AQ22" s="802"/>
      <c r="AR22" s="802"/>
      <c r="AS22" s="802"/>
      <c r="AT22" s="802"/>
      <c r="AU22" s="803"/>
      <c r="AV22" s="803"/>
      <c r="AW22" s="803"/>
      <c r="AX22" s="803"/>
      <c r="AY22" s="804"/>
      <c r="AZ22" s="805" t="s">
        <v>399</v>
      </c>
      <c r="BA22" s="805"/>
      <c r="BB22" s="805"/>
      <c r="BC22" s="805"/>
      <c r="BD22" s="806"/>
      <c r="BE22" s="233"/>
      <c r="BF22" s="233"/>
      <c r="BG22" s="233"/>
      <c r="BH22" s="233"/>
      <c r="BI22" s="233"/>
      <c r="BJ22" s="233"/>
      <c r="BK22" s="233"/>
      <c r="BL22" s="233"/>
      <c r="BM22" s="233"/>
      <c r="BN22" s="233"/>
      <c r="BO22" s="233"/>
      <c r="BP22" s="233"/>
      <c r="BQ22" s="238">
        <v>16</v>
      </c>
      <c r="BR22" s="239"/>
      <c r="BS22" s="724"/>
      <c r="BT22" s="725"/>
      <c r="BU22" s="725"/>
      <c r="BV22" s="725"/>
      <c r="BW22" s="725"/>
      <c r="BX22" s="725"/>
      <c r="BY22" s="725"/>
      <c r="BZ22" s="725"/>
      <c r="CA22" s="725"/>
      <c r="CB22" s="725"/>
      <c r="CC22" s="725"/>
      <c r="CD22" s="725"/>
      <c r="CE22" s="725"/>
      <c r="CF22" s="725"/>
      <c r="CG22" s="727"/>
      <c r="CH22" s="721"/>
      <c r="CI22" s="722"/>
      <c r="CJ22" s="722"/>
      <c r="CK22" s="722"/>
      <c r="CL22" s="723"/>
      <c r="CM22" s="721"/>
      <c r="CN22" s="722"/>
      <c r="CO22" s="722"/>
      <c r="CP22" s="722"/>
      <c r="CQ22" s="723"/>
      <c r="CR22" s="721"/>
      <c r="CS22" s="722"/>
      <c r="CT22" s="722"/>
      <c r="CU22" s="722"/>
      <c r="CV22" s="723"/>
      <c r="CW22" s="721"/>
      <c r="CX22" s="722"/>
      <c r="CY22" s="722"/>
      <c r="CZ22" s="722"/>
      <c r="DA22" s="723"/>
      <c r="DB22" s="721"/>
      <c r="DC22" s="722"/>
      <c r="DD22" s="722"/>
      <c r="DE22" s="722"/>
      <c r="DF22" s="723"/>
      <c r="DG22" s="721"/>
      <c r="DH22" s="722"/>
      <c r="DI22" s="722"/>
      <c r="DJ22" s="722"/>
      <c r="DK22" s="723"/>
      <c r="DL22" s="721"/>
      <c r="DM22" s="722"/>
      <c r="DN22" s="722"/>
      <c r="DO22" s="722"/>
      <c r="DP22" s="723"/>
      <c r="DQ22" s="721"/>
      <c r="DR22" s="722"/>
      <c r="DS22" s="722"/>
      <c r="DT22" s="722"/>
      <c r="DU22" s="723"/>
      <c r="DV22" s="724"/>
      <c r="DW22" s="725"/>
      <c r="DX22" s="725"/>
      <c r="DY22" s="725"/>
      <c r="DZ22" s="726"/>
      <c r="EA22" s="234"/>
    </row>
    <row r="23" spans="1:131" s="235" customFormat="1" ht="26.25" customHeight="1" thickBot="1" x14ac:dyDescent="0.2">
      <c r="A23" s="240" t="s">
        <v>400</v>
      </c>
      <c r="B23" s="788" t="s">
        <v>401</v>
      </c>
      <c r="C23" s="789"/>
      <c r="D23" s="789"/>
      <c r="E23" s="789"/>
      <c r="F23" s="789"/>
      <c r="G23" s="789"/>
      <c r="H23" s="789"/>
      <c r="I23" s="789"/>
      <c r="J23" s="789"/>
      <c r="K23" s="789"/>
      <c r="L23" s="789"/>
      <c r="M23" s="789"/>
      <c r="N23" s="789"/>
      <c r="O23" s="789"/>
      <c r="P23" s="790"/>
      <c r="Q23" s="791">
        <v>91142</v>
      </c>
      <c r="R23" s="792"/>
      <c r="S23" s="792"/>
      <c r="T23" s="792"/>
      <c r="U23" s="792"/>
      <c r="V23" s="792">
        <v>89642</v>
      </c>
      <c r="W23" s="792"/>
      <c r="X23" s="792"/>
      <c r="Y23" s="792"/>
      <c r="Z23" s="792"/>
      <c r="AA23" s="792">
        <v>1500</v>
      </c>
      <c r="AB23" s="792"/>
      <c r="AC23" s="792"/>
      <c r="AD23" s="792"/>
      <c r="AE23" s="793"/>
      <c r="AF23" s="794">
        <v>1207</v>
      </c>
      <c r="AG23" s="792"/>
      <c r="AH23" s="792"/>
      <c r="AI23" s="792"/>
      <c r="AJ23" s="795"/>
      <c r="AK23" s="796"/>
      <c r="AL23" s="797"/>
      <c r="AM23" s="797"/>
      <c r="AN23" s="797"/>
      <c r="AO23" s="797"/>
      <c r="AP23" s="792">
        <v>71007</v>
      </c>
      <c r="AQ23" s="792"/>
      <c r="AR23" s="792"/>
      <c r="AS23" s="792"/>
      <c r="AT23" s="792"/>
      <c r="AU23" s="808"/>
      <c r="AV23" s="808"/>
      <c r="AW23" s="808"/>
      <c r="AX23" s="808"/>
      <c r="AY23" s="809"/>
      <c r="AZ23" s="810" t="s">
        <v>398</v>
      </c>
      <c r="BA23" s="811"/>
      <c r="BB23" s="811"/>
      <c r="BC23" s="811"/>
      <c r="BD23" s="812"/>
      <c r="BE23" s="233"/>
      <c r="BF23" s="233"/>
      <c r="BG23" s="233"/>
      <c r="BH23" s="233"/>
      <c r="BI23" s="233"/>
      <c r="BJ23" s="233"/>
      <c r="BK23" s="233"/>
      <c r="BL23" s="233"/>
      <c r="BM23" s="233"/>
      <c r="BN23" s="233"/>
      <c r="BO23" s="233"/>
      <c r="BP23" s="233"/>
      <c r="BQ23" s="238">
        <v>17</v>
      </c>
      <c r="BR23" s="239"/>
      <c r="BS23" s="724"/>
      <c r="BT23" s="725"/>
      <c r="BU23" s="725"/>
      <c r="BV23" s="725"/>
      <c r="BW23" s="725"/>
      <c r="BX23" s="725"/>
      <c r="BY23" s="725"/>
      <c r="BZ23" s="725"/>
      <c r="CA23" s="725"/>
      <c r="CB23" s="725"/>
      <c r="CC23" s="725"/>
      <c r="CD23" s="725"/>
      <c r="CE23" s="725"/>
      <c r="CF23" s="725"/>
      <c r="CG23" s="727"/>
      <c r="CH23" s="721"/>
      <c r="CI23" s="722"/>
      <c r="CJ23" s="722"/>
      <c r="CK23" s="722"/>
      <c r="CL23" s="723"/>
      <c r="CM23" s="721"/>
      <c r="CN23" s="722"/>
      <c r="CO23" s="722"/>
      <c r="CP23" s="722"/>
      <c r="CQ23" s="723"/>
      <c r="CR23" s="721"/>
      <c r="CS23" s="722"/>
      <c r="CT23" s="722"/>
      <c r="CU23" s="722"/>
      <c r="CV23" s="723"/>
      <c r="CW23" s="721"/>
      <c r="CX23" s="722"/>
      <c r="CY23" s="722"/>
      <c r="CZ23" s="722"/>
      <c r="DA23" s="723"/>
      <c r="DB23" s="721"/>
      <c r="DC23" s="722"/>
      <c r="DD23" s="722"/>
      <c r="DE23" s="722"/>
      <c r="DF23" s="723"/>
      <c r="DG23" s="721"/>
      <c r="DH23" s="722"/>
      <c r="DI23" s="722"/>
      <c r="DJ23" s="722"/>
      <c r="DK23" s="723"/>
      <c r="DL23" s="721"/>
      <c r="DM23" s="722"/>
      <c r="DN23" s="722"/>
      <c r="DO23" s="722"/>
      <c r="DP23" s="723"/>
      <c r="DQ23" s="721"/>
      <c r="DR23" s="722"/>
      <c r="DS23" s="722"/>
      <c r="DT23" s="722"/>
      <c r="DU23" s="723"/>
      <c r="DV23" s="724"/>
      <c r="DW23" s="725"/>
      <c r="DX23" s="725"/>
      <c r="DY23" s="725"/>
      <c r="DZ23" s="726"/>
      <c r="EA23" s="234"/>
    </row>
    <row r="24" spans="1:131" s="235" customFormat="1" ht="26.25" customHeight="1" x14ac:dyDescent="0.15">
      <c r="A24" s="807" t="s">
        <v>402</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32"/>
      <c r="BA24" s="232"/>
      <c r="BB24" s="232"/>
      <c r="BC24" s="232"/>
      <c r="BD24" s="232"/>
      <c r="BE24" s="233"/>
      <c r="BF24" s="233"/>
      <c r="BG24" s="233"/>
      <c r="BH24" s="233"/>
      <c r="BI24" s="233"/>
      <c r="BJ24" s="233"/>
      <c r="BK24" s="233"/>
      <c r="BL24" s="233"/>
      <c r="BM24" s="233"/>
      <c r="BN24" s="233"/>
      <c r="BO24" s="233"/>
      <c r="BP24" s="233"/>
      <c r="BQ24" s="238">
        <v>18</v>
      </c>
      <c r="BR24" s="239"/>
      <c r="BS24" s="724"/>
      <c r="BT24" s="725"/>
      <c r="BU24" s="725"/>
      <c r="BV24" s="725"/>
      <c r="BW24" s="725"/>
      <c r="BX24" s="725"/>
      <c r="BY24" s="725"/>
      <c r="BZ24" s="725"/>
      <c r="CA24" s="725"/>
      <c r="CB24" s="725"/>
      <c r="CC24" s="725"/>
      <c r="CD24" s="725"/>
      <c r="CE24" s="725"/>
      <c r="CF24" s="725"/>
      <c r="CG24" s="727"/>
      <c r="CH24" s="721"/>
      <c r="CI24" s="722"/>
      <c r="CJ24" s="722"/>
      <c r="CK24" s="722"/>
      <c r="CL24" s="723"/>
      <c r="CM24" s="721"/>
      <c r="CN24" s="722"/>
      <c r="CO24" s="722"/>
      <c r="CP24" s="722"/>
      <c r="CQ24" s="723"/>
      <c r="CR24" s="721"/>
      <c r="CS24" s="722"/>
      <c r="CT24" s="722"/>
      <c r="CU24" s="722"/>
      <c r="CV24" s="723"/>
      <c r="CW24" s="721"/>
      <c r="CX24" s="722"/>
      <c r="CY24" s="722"/>
      <c r="CZ24" s="722"/>
      <c r="DA24" s="723"/>
      <c r="DB24" s="721"/>
      <c r="DC24" s="722"/>
      <c r="DD24" s="722"/>
      <c r="DE24" s="722"/>
      <c r="DF24" s="723"/>
      <c r="DG24" s="721"/>
      <c r="DH24" s="722"/>
      <c r="DI24" s="722"/>
      <c r="DJ24" s="722"/>
      <c r="DK24" s="723"/>
      <c r="DL24" s="721"/>
      <c r="DM24" s="722"/>
      <c r="DN24" s="722"/>
      <c r="DO24" s="722"/>
      <c r="DP24" s="723"/>
      <c r="DQ24" s="721"/>
      <c r="DR24" s="722"/>
      <c r="DS24" s="722"/>
      <c r="DT24" s="722"/>
      <c r="DU24" s="723"/>
      <c r="DV24" s="724"/>
      <c r="DW24" s="725"/>
      <c r="DX24" s="725"/>
      <c r="DY24" s="725"/>
      <c r="DZ24" s="726"/>
      <c r="EA24" s="234"/>
    </row>
    <row r="25" spans="1:131" ht="26.25" customHeight="1" thickBot="1" x14ac:dyDescent="0.2">
      <c r="A25" s="752" t="s">
        <v>403</v>
      </c>
      <c r="B25" s="752"/>
      <c r="C25" s="752"/>
      <c r="D25" s="752"/>
      <c r="E25" s="752"/>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2"/>
      <c r="AL25" s="752"/>
      <c r="AM25" s="752"/>
      <c r="AN25" s="752"/>
      <c r="AO25" s="752"/>
      <c r="AP25" s="752"/>
      <c r="AQ25" s="752"/>
      <c r="AR25" s="752"/>
      <c r="AS25" s="752"/>
      <c r="AT25" s="752"/>
      <c r="AU25" s="752"/>
      <c r="AV25" s="752"/>
      <c r="AW25" s="752"/>
      <c r="AX25" s="752"/>
      <c r="AY25" s="752"/>
      <c r="AZ25" s="752"/>
      <c r="BA25" s="752"/>
      <c r="BB25" s="752"/>
      <c r="BC25" s="752"/>
      <c r="BD25" s="752"/>
      <c r="BE25" s="752"/>
      <c r="BF25" s="752"/>
      <c r="BG25" s="752"/>
      <c r="BH25" s="752"/>
      <c r="BI25" s="752"/>
      <c r="BJ25" s="232"/>
      <c r="BK25" s="232"/>
      <c r="BL25" s="232"/>
      <c r="BM25" s="232"/>
      <c r="BN25" s="232"/>
      <c r="BO25" s="241"/>
      <c r="BP25" s="241"/>
      <c r="BQ25" s="238">
        <v>19</v>
      </c>
      <c r="BR25" s="239"/>
      <c r="BS25" s="724"/>
      <c r="BT25" s="725"/>
      <c r="BU25" s="725"/>
      <c r="BV25" s="725"/>
      <c r="BW25" s="725"/>
      <c r="BX25" s="725"/>
      <c r="BY25" s="725"/>
      <c r="BZ25" s="725"/>
      <c r="CA25" s="725"/>
      <c r="CB25" s="725"/>
      <c r="CC25" s="725"/>
      <c r="CD25" s="725"/>
      <c r="CE25" s="725"/>
      <c r="CF25" s="725"/>
      <c r="CG25" s="727"/>
      <c r="CH25" s="721"/>
      <c r="CI25" s="722"/>
      <c r="CJ25" s="722"/>
      <c r="CK25" s="722"/>
      <c r="CL25" s="723"/>
      <c r="CM25" s="721"/>
      <c r="CN25" s="722"/>
      <c r="CO25" s="722"/>
      <c r="CP25" s="722"/>
      <c r="CQ25" s="723"/>
      <c r="CR25" s="721"/>
      <c r="CS25" s="722"/>
      <c r="CT25" s="722"/>
      <c r="CU25" s="722"/>
      <c r="CV25" s="723"/>
      <c r="CW25" s="721"/>
      <c r="CX25" s="722"/>
      <c r="CY25" s="722"/>
      <c r="CZ25" s="722"/>
      <c r="DA25" s="723"/>
      <c r="DB25" s="721"/>
      <c r="DC25" s="722"/>
      <c r="DD25" s="722"/>
      <c r="DE25" s="722"/>
      <c r="DF25" s="723"/>
      <c r="DG25" s="721"/>
      <c r="DH25" s="722"/>
      <c r="DI25" s="722"/>
      <c r="DJ25" s="722"/>
      <c r="DK25" s="723"/>
      <c r="DL25" s="721"/>
      <c r="DM25" s="722"/>
      <c r="DN25" s="722"/>
      <c r="DO25" s="722"/>
      <c r="DP25" s="723"/>
      <c r="DQ25" s="721"/>
      <c r="DR25" s="722"/>
      <c r="DS25" s="722"/>
      <c r="DT25" s="722"/>
      <c r="DU25" s="723"/>
      <c r="DV25" s="724"/>
      <c r="DW25" s="725"/>
      <c r="DX25" s="725"/>
      <c r="DY25" s="725"/>
      <c r="DZ25" s="726"/>
      <c r="EA25" s="230"/>
    </row>
    <row r="26" spans="1:131" ht="26.25" customHeight="1" x14ac:dyDescent="0.15">
      <c r="A26" s="740" t="s">
        <v>379</v>
      </c>
      <c r="B26" s="741"/>
      <c r="C26" s="741"/>
      <c r="D26" s="741"/>
      <c r="E26" s="741"/>
      <c r="F26" s="741"/>
      <c r="G26" s="741"/>
      <c r="H26" s="741"/>
      <c r="I26" s="741"/>
      <c r="J26" s="741"/>
      <c r="K26" s="741"/>
      <c r="L26" s="741"/>
      <c r="M26" s="741"/>
      <c r="N26" s="741"/>
      <c r="O26" s="741"/>
      <c r="P26" s="742"/>
      <c r="Q26" s="734" t="s">
        <v>404</v>
      </c>
      <c r="R26" s="735"/>
      <c r="S26" s="735"/>
      <c r="T26" s="735"/>
      <c r="U26" s="746"/>
      <c r="V26" s="734" t="s">
        <v>405</v>
      </c>
      <c r="W26" s="735"/>
      <c r="X26" s="735"/>
      <c r="Y26" s="735"/>
      <c r="Z26" s="746"/>
      <c r="AA26" s="734" t="s">
        <v>406</v>
      </c>
      <c r="AB26" s="735"/>
      <c r="AC26" s="735"/>
      <c r="AD26" s="735"/>
      <c r="AE26" s="735"/>
      <c r="AF26" s="813" t="s">
        <v>407</v>
      </c>
      <c r="AG26" s="814"/>
      <c r="AH26" s="814"/>
      <c r="AI26" s="814"/>
      <c r="AJ26" s="815"/>
      <c r="AK26" s="735" t="s">
        <v>408</v>
      </c>
      <c r="AL26" s="735"/>
      <c r="AM26" s="735"/>
      <c r="AN26" s="735"/>
      <c r="AO26" s="746"/>
      <c r="AP26" s="734" t="s">
        <v>409</v>
      </c>
      <c r="AQ26" s="735"/>
      <c r="AR26" s="735"/>
      <c r="AS26" s="735"/>
      <c r="AT26" s="746"/>
      <c r="AU26" s="734" t="s">
        <v>410</v>
      </c>
      <c r="AV26" s="735"/>
      <c r="AW26" s="735"/>
      <c r="AX26" s="735"/>
      <c r="AY26" s="746"/>
      <c r="AZ26" s="734" t="s">
        <v>411</v>
      </c>
      <c r="BA26" s="735"/>
      <c r="BB26" s="735"/>
      <c r="BC26" s="735"/>
      <c r="BD26" s="746"/>
      <c r="BE26" s="734" t="s">
        <v>386</v>
      </c>
      <c r="BF26" s="735"/>
      <c r="BG26" s="735"/>
      <c r="BH26" s="735"/>
      <c r="BI26" s="736"/>
      <c r="BJ26" s="232"/>
      <c r="BK26" s="232"/>
      <c r="BL26" s="232"/>
      <c r="BM26" s="232"/>
      <c r="BN26" s="232"/>
      <c r="BO26" s="241"/>
      <c r="BP26" s="241"/>
      <c r="BQ26" s="238">
        <v>20</v>
      </c>
      <c r="BR26" s="239"/>
      <c r="BS26" s="724"/>
      <c r="BT26" s="725"/>
      <c r="BU26" s="725"/>
      <c r="BV26" s="725"/>
      <c r="BW26" s="725"/>
      <c r="BX26" s="725"/>
      <c r="BY26" s="725"/>
      <c r="BZ26" s="725"/>
      <c r="CA26" s="725"/>
      <c r="CB26" s="725"/>
      <c r="CC26" s="725"/>
      <c r="CD26" s="725"/>
      <c r="CE26" s="725"/>
      <c r="CF26" s="725"/>
      <c r="CG26" s="727"/>
      <c r="CH26" s="721"/>
      <c r="CI26" s="722"/>
      <c r="CJ26" s="722"/>
      <c r="CK26" s="722"/>
      <c r="CL26" s="723"/>
      <c r="CM26" s="721"/>
      <c r="CN26" s="722"/>
      <c r="CO26" s="722"/>
      <c r="CP26" s="722"/>
      <c r="CQ26" s="723"/>
      <c r="CR26" s="721"/>
      <c r="CS26" s="722"/>
      <c r="CT26" s="722"/>
      <c r="CU26" s="722"/>
      <c r="CV26" s="723"/>
      <c r="CW26" s="721"/>
      <c r="CX26" s="722"/>
      <c r="CY26" s="722"/>
      <c r="CZ26" s="722"/>
      <c r="DA26" s="723"/>
      <c r="DB26" s="721"/>
      <c r="DC26" s="722"/>
      <c r="DD26" s="722"/>
      <c r="DE26" s="722"/>
      <c r="DF26" s="723"/>
      <c r="DG26" s="721"/>
      <c r="DH26" s="722"/>
      <c r="DI26" s="722"/>
      <c r="DJ26" s="722"/>
      <c r="DK26" s="723"/>
      <c r="DL26" s="721"/>
      <c r="DM26" s="722"/>
      <c r="DN26" s="722"/>
      <c r="DO26" s="722"/>
      <c r="DP26" s="723"/>
      <c r="DQ26" s="721"/>
      <c r="DR26" s="722"/>
      <c r="DS26" s="722"/>
      <c r="DT26" s="722"/>
      <c r="DU26" s="723"/>
      <c r="DV26" s="724"/>
      <c r="DW26" s="725"/>
      <c r="DX26" s="725"/>
      <c r="DY26" s="725"/>
      <c r="DZ26" s="726"/>
      <c r="EA26" s="230"/>
    </row>
    <row r="27" spans="1:131" ht="26.25" customHeight="1" thickBot="1" x14ac:dyDescent="0.2">
      <c r="A27" s="743"/>
      <c r="B27" s="744"/>
      <c r="C27" s="744"/>
      <c r="D27" s="744"/>
      <c r="E27" s="744"/>
      <c r="F27" s="744"/>
      <c r="G27" s="744"/>
      <c r="H27" s="744"/>
      <c r="I27" s="744"/>
      <c r="J27" s="744"/>
      <c r="K27" s="744"/>
      <c r="L27" s="744"/>
      <c r="M27" s="744"/>
      <c r="N27" s="744"/>
      <c r="O27" s="744"/>
      <c r="P27" s="745"/>
      <c r="Q27" s="737"/>
      <c r="R27" s="738"/>
      <c r="S27" s="738"/>
      <c r="T27" s="738"/>
      <c r="U27" s="747"/>
      <c r="V27" s="737"/>
      <c r="W27" s="738"/>
      <c r="X27" s="738"/>
      <c r="Y27" s="738"/>
      <c r="Z27" s="747"/>
      <c r="AA27" s="737"/>
      <c r="AB27" s="738"/>
      <c r="AC27" s="738"/>
      <c r="AD27" s="738"/>
      <c r="AE27" s="738"/>
      <c r="AF27" s="816"/>
      <c r="AG27" s="817"/>
      <c r="AH27" s="817"/>
      <c r="AI27" s="817"/>
      <c r="AJ27" s="818"/>
      <c r="AK27" s="738"/>
      <c r="AL27" s="738"/>
      <c r="AM27" s="738"/>
      <c r="AN27" s="738"/>
      <c r="AO27" s="747"/>
      <c r="AP27" s="737"/>
      <c r="AQ27" s="738"/>
      <c r="AR27" s="738"/>
      <c r="AS27" s="738"/>
      <c r="AT27" s="747"/>
      <c r="AU27" s="737"/>
      <c r="AV27" s="738"/>
      <c r="AW27" s="738"/>
      <c r="AX27" s="738"/>
      <c r="AY27" s="747"/>
      <c r="AZ27" s="737"/>
      <c r="BA27" s="738"/>
      <c r="BB27" s="738"/>
      <c r="BC27" s="738"/>
      <c r="BD27" s="747"/>
      <c r="BE27" s="737"/>
      <c r="BF27" s="738"/>
      <c r="BG27" s="738"/>
      <c r="BH27" s="738"/>
      <c r="BI27" s="739"/>
      <c r="BJ27" s="232"/>
      <c r="BK27" s="232"/>
      <c r="BL27" s="232"/>
      <c r="BM27" s="232"/>
      <c r="BN27" s="232"/>
      <c r="BO27" s="241"/>
      <c r="BP27" s="241"/>
      <c r="BQ27" s="238">
        <v>21</v>
      </c>
      <c r="BR27" s="239"/>
      <c r="BS27" s="724"/>
      <c r="BT27" s="725"/>
      <c r="BU27" s="725"/>
      <c r="BV27" s="725"/>
      <c r="BW27" s="725"/>
      <c r="BX27" s="725"/>
      <c r="BY27" s="725"/>
      <c r="BZ27" s="725"/>
      <c r="CA27" s="725"/>
      <c r="CB27" s="725"/>
      <c r="CC27" s="725"/>
      <c r="CD27" s="725"/>
      <c r="CE27" s="725"/>
      <c r="CF27" s="725"/>
      <c r="CG27" s="727"/>
      <c r="CH27" s="721"/>
      <c r="CI27" s="722"/>
      <c r="CJ27" s="722"/>
      <c r="CK27" s="722"/>
      <c r="CL27" s="723"/>
      <c r="CM27" s="721"/>
      <c r="CN27" s="722"/>
      <c r="CO27" s="722"/>
      <c r="CP27" s="722"/>
      <c r="CQ27" s="723"/>
      <c r="CR27" s="721"/>
      <c r="CS27" s="722"/>
      <c r="CT27" s="722"/>
      <c r="CU27" s="722"/>
      <c r="CV27" s="723"/>
      <c r="CW27" s="721"/>
      <c r="CX27" s="722"/>
      <c r="CY27" s="722"/>
      <c r="CZ27" s="722"/>
      <c r="DA27" s="723"/>
      <c r="DB27" s="721"/>
      <c r="DC27" s="722"/>
      <c r="DD27" s="722"/>
      <c r="DE27" s="722"/>
      <c r="DF27" s="723"/>
      <c r="DG27" s="721"/>
      <c r="DH27" s="722"/>
      <c r="DI27" s="722"/>
      <c r="DJ27" s="722"/>
      <c r="DK27" s="723"/>
      <c r="DL27" s="721"/>
      <c r="DM27" s="722"/>
      <c r="DN27" s="722"/>
      <c r="DO27" s="722"/>
      <c r="DP27" s="723"/>
      <c r="DQ27" s="721"/>
      <c r="DR27" s="722"/>
      <c r="DS27" s="722"/>
      <c r="DT27" s="722"/>
      <c r="DU27" s="723"/>
      <c r="DV27" s="724"/>
      <c r="DW27" s="725"/>
      <c r="DX27" s="725"/>
      <c r="DY27" s="725"/>
      <c r="DZ27" s="726"/>
      <c r="EA27" s="230"/>
    </row>
    <row r="28" spans="1:131" ht="26.25" customHeight="1" thickTop="1" x14ac:dyDescent="0.15">
      <c r="A28" s="242">
        <v>1</v>
      </c>
      <c r="B28" s="767" t="s">
        <v>412</v>
      </c>
      <c r="C28" s="768"/>
      <c r="D28" s="768"/>
      <c r="E28" s="768"/>
      <c r="F28" s="768"/>
      <c r="G28" s="768"/>
      <c r="H28" s="768"/>
      <c r="I28" s="768"/>
      <c r="J28" s="768"/>
      <c r="K28" s="768"/>
      <c r="L28" s="768"/>
      <c r="M28" s="768"/>
      <c r="N28" s="768"/>
      <c r="O28" s="768"/>
      <c r="P28" s="769"/>
      <c r="Q28" s="821">
        <v>23478</v>
      </c>
      <c r="R28" s="822"/>
      <c r="S28" s="822"/>
      <c r="T28" s="822"/>
      <c r="U28" s="822"/>
      <c r="V28" s="822">
        <v>22974</v>
      </c>
      <c r="W28" s="822"/>
      <c r="X28" s="822"/>
      <c r="Y28" s="822"/>
      <c r="Z28" s="822"/>
      <c r="AA28" s="822">
        <v>504</v>
      </c>
      <c r="AB28" s="822"/>
      <c r="AC28" s="822"/>
      <c r="AD28" s="822"/>
      <c r="AE28" s="823"/>
      <c r="AF28" s="824">
        <v>504</v>
      </c>
      <c r="AG28" s="822"/>
      <c r="AH28" s="822"/>
      <c r="AI28" s="822"/>
      <c r="AJ28" s="825"/>
      <c r="AK28" s="826">
        <v>2146</v>
      </c>
      <c r="AL28" s="827"/>
      <c r="AM28" s="827"/>
      <c r="AN28" s="827"/>
      <c r="AO28" s="827"/>
      <c r="AP28" s="827" t="s">
        <v>526</v>
      </c>
      <c r="AQ28" s="827"/>
      <c r="AR28" s="827"/>
      <c r="AS28" s="827"/>
      <c r="AT28" s="827"/>
      <c r="AU28" s="827" t="s">
        <v>526</v>
      </c>
      <c r="AV28" s="827"/>
      <c r="AW28" s="827"/>
      <c r="AX28" s="827"/>
      <c r="AY28" s="827"/>
      <c r="AZ28" s="828" t="s">
        <v>526</v>
      </c>
      <c r="BA28" s="828"/>
      <c r="BB28" s="828"/>
      <c r="BC28" s="828"/>
      <c r="BD28" s="828"/>
      <c r="BE28" s="819"/>
      <c r="BF28" s="819"/>
      <c r="BG28" s="819"/>
      <c r="BH28" s="819"/>
      <c r="BI28" s="820"/>
      <c r="BJ28" s="232"/>
      <c r="BK28" s="232"/>
      <c r="BL28" s="232"/>
      <c r="BM28" s="232"/>
      <c r="BN28" s="232"/>
      <c r="BO28" s="241"/>
      <c r="BP28" s="241"/>
      <c r="BQ28" s="238">
        <v>22</v>
      </c>
      <c r="BR28" s="239"/>
      <c r="BS28" s="724"/>
      <c r="BT28" s="725"/>
      <c r="BU28" s="725"/>
      <c r="BV28" s="725"/>
      <c r="BW28" s="725"/>
      <c r="BX28" s="725"/>
      <c r="BY28" s="725"/>
      <c r="BZ28" s="725"/>
      <c r="CA28" s="725"/>
      <c r="CB28" s="725"/>
      <c r="CC28" s="725"/>
      <c r="CD28" s="725"/>
      <c r="CE28" s="725"/>
      <c r="CF28" s="725"/>
      <c r="CG28" s="727"/>
      <c r="CH28" s="721"/>
      <c r="CI28" s="722"/>
      <c r="CJ28" s="722"/>
      <c r="CK28" s="722"/>
      <c r="CL28" s="723"/>
      <c r="CM28" s="721"/>
      <c r="CN28" s="722"/>
      <c r="CO28" s="722"/>
      <c r="CP28" s="722"/>
      <c r="CQ28" s="723"/>
      <c r="CR28" s="721"/>
      <c r="CS28" s="722"/>
      <c r="CT28" s="722"/>
      <c r="CU28" s="722"/>
      <c r="CV28" s="723"/>
      <c r="CW28" s="721"/>
      <c r="CX28" s="722"/>
      <c r="CY28" s="722"/>
      <c r="CZ28" s="722"/>
      <c r="DA28" s="723"/>
      <c r="DB28" s="721"/>
      <c r="DC28" s="722"/>
      <c r="DD28" s="722"/>
      <c r="DE28" s="722"/>
      <c r="DF28" s="723"/>
      <c r="DG28" s="721"/>
      <c r="DH28" s="722"/>
      <c r="DI28" s="722"/>
      <c r="DJ28" s="722"/>
      <c r="DK28" s="723"/>
      <c r="DL28" s="721"/>
      <c r="DM28" s="722"/>
      <c r="DN28" s="722"/>
      <c r="DO28" s="722"/>
      <c r="DP28" s="723"/>
      <c r="DQ28" s="721"/>
      <c r="DR28" s="722"/>
      <c r="DS28" s="722"/>
      <c r="DT28" s="722"/>
      <c r="DU28" s="723"/>
      <c r="DV28" s="724"/>
      <c r="DW28" s="725"/>
      <c r="DX28" s="725"/>
      <c r="DY28" s="725"/>
      <c r="DZ28" s="726"/>
      <c r="EA28" s="230"/>
    </row>
    <row r="29" spans="1:131" ht="26.25" customHeight="1" x14ac:dyDescent="0.15">
      <c r="A29" s="242">
        <v>2</v>
      </c>
      <c r="B29" s="756" t="s">
        <v>413</v>
      </c>
      <c r="C29" s="757"/>
      <c r="D29" s="757"/>
      <c r="E29" s="757"/>
      <c r="F29" s="757"/>
      <c r="G29" s="757"/>
      <c r="H29" s="757"/>
      <c r="I29" s="757"/>
      <c r="J29" s="757"/>
      <c r="K29" s="757"/>
      <c r="L29" s="757"/>
      <c r="M29" s="757"/>
      <c r="N29" s="757"/>
      <c r="O29" s="757"/>
      <c r="P29" s="758"/>
      <c r="Q29" s="759">
        <v>112</v>
      </c>
      <c r="R29" s="760"/>
      <c r="S29" s="760"/>
      <c r="T29" s="760"/>
      <c r="U29" s="760"/>
      <c r="V29" s="760">
        <v>112</v>
      </c>
      <c r="W29" s="760"/>
      <c r="X29" s="760"/>
      <c r="Y29" s="760"/>
      <c r="Z29" s="760"/>
      <c r="AA29" s="760" t="s">
        <v>526</v>
      </c>
      <c r="AB29" s="760"/>
      <c r="AC29" s="760"/>
      <c r="AD29" s="760"/>
      <c r="AE29" s="761"/>
      <c r="AF29" s="762" t="s">
        <v>526</v>
      </c>
      <c r="AG29" s="763"/>
      <c r="AH29" s="763"/>
      <c r="AI29" s="763"/>
      <c r="AJ29" s="764"/>
      <c r="AK29" s="833">
        <v>30</v>
      </c>
      <c r="AL29" s="829"/>
      <c r="AM29" s="829"/>
      <c r="AN29" s="829"/>
      <c r="AO29" s="829"/>
      <c r="AP29" s="829" t="s">
        <v>526</v>
      </c>
      <c r="AQ29" s="829"/>
      <c r="AR29" s="829"/>
      <c r="AS29" s="829"/>
      <c r="AT29" s="829"/>
      <c r="AU29" s="829" t="s">
        <v>526</v>
      </c>
      <c r="AV29" s="829"/>
      <c r="AW29" s="829"/>
      <c r="AX29" s="829"/>
      <c r="AY29" s="829"/>
      <c r="AZ29" s="830" t="s">
        <v>526</v>
      </c>
      <c r="BA29" s="830"/>
      <c r="BB29" s="830"/>
      <c r="BC29" s="830"/>
      <c r="BD29" s="830"/>
      <c r="BE29" s="831"/>
      <c r="BF29" s="831"/>
      <c r="BG29" s="831"/>
      <c r="BH29" s="831"/>
      <c r="BI29" s="832"/>
      <c r="BJ29" s="232"/>
      <c r="BK29" s="232"/>
      <c r="BL29" s="232"/>
      <c r="BM29" s="232"/>
      <c r="BN29" s="232"/>
      <c r="BO29" s="241"/>
      <c r="BP29" s="241"/>
      <c r="BQ29" s="238">
        <v>23</v>
      </c>
      <c r="BR29" s="239"/>
      <c r="BS29" s="724"/>
      <c r="BT29" s="725"/>
      <c r="BU29" s="725"/>
      <c r="BV29" s="725"/>
      <c r="BW29" s="725"/>
      <c r="BX29" s="725"/>
      <c r="BY29" s="725"/>
      <c r="BZ29" s="725"/>
      <c r="CA29" s="725"/>
      <c r="CB29" s="725"/>
      <c r="CC29" s="725"/>
      <c r="CD29" s="725"/>
      <c r="CE29" s="725"/>
      <c r="CF29" s="725"/>
      <c r="CG29" s="727"/>
      <c r="CH29" s="721"/>
      <c r="CI29" s="722"/>
      <c r="CJ29" s="722"/>
      <c r="CK29" s="722"/>
      <c r="CL29" s="723"/>
      <c r="CM29" s="721"/>
      <c r="CN29" s="722"/>
      <c r="CO29" s="722"/>
      <c r="CP29" s="722"/>
      <c r="CQ29" s="723"/>
      <c r="CR29" s="721"/>
      <c r="CS29" s="722"/>
      <c r="CT29" s="722"/>
      <c r="CU29" s="722"/>
      <c r="CV29" s="723"/>
      <c r="CW29" s="721"/>
      <c r="CX29" s="722"/>
      <c r="CY29" s="722"/>
      <c r="CZ29" s="722"/>
      <c r="DA29" s="723"/>
      <c r="DB29" s="721"/>
      <c r="DC29" s="722"/>
      <c r="DD29" s="722"/>
      <c r="DE29" s="722"/>
      <c r="DF29" s="723"/>
      <c r="DG29" s="721"/>
      <c r="DH29" s="722"/>
      <c r="DI29" s="722"/>
      <c r="DJ29" s="722"/>
      <c r="DK29" s="723"/>
      <c r="DL29" s="721"/>
      <c r="DM29" s="722"/>
      <c r="DN29" s="722"/>
      <c r="DO29" s="722"/>
      <c r="DP29" s="723"/>
      <c r="DQ29" s="721"/>
      <c r="DR29" s="722"/>
      <c r="DS29" s="722"/>
      <c r="DT29" s="722"/>
      <c r="DU29" s="723"/>
      <c r="DV29" s="724"/>
      <c r="DW29" s="725"/>
      <c r="DX29" s="725"/>
      <c r="DY29" s="725"/>
      <c r="DZ29" s="726"/>
      <c r="EA29" s="230"/>
    </row>
    <row r="30" spans="1:131" ht="26.25" customHeight="1" x14ac:dyDescent="0.15">
      <c r="A30" s="242">
        <v>3</v>
      </c>
      <c r="B30" s="756" t="s">
        <v>415</v>
      </c>
      <c r="C30" s="757"/>
      <c r="D30" s="757"/>
      <c r="E30" s="757"/>
      <c r="F30" s="757"/>
      <c r="G30" s="757"/>
      <c r="H30" s="757"/>
      <c r="I30" s="757"/>
      <c r="J30" s="757"/>
      <c r="K30" s="757"/>
      <c r="L30" s="757"/>
      <c r="M30" s="757"/>
      <c r="N30" s="757"/>
      <c r="O30" s="757"/>
      <c r="P30" s="758"/>
      <c r="Q30" s="759">
        <v>22091</v>
      </c>
      <c r="R30" s="760"/>
      <c r="S30" s="760"/>
      <c r="T30" s="760"/>
      <c r="U30" s="760"/>
      <c r="V30" s="760">
        <v>21685</v>
      </c>
      <c r="W30" s="760"/>
      <c r="X30" s="760"/>
      <c r="Y30" s="760"/>
      <c r="Z30" s="760"/>
      <c r="AA30" s="760">
        <v>406</v>
      </c>
      <c r="AB30" s="760"/>
      <c r="AC30" s="760"/>
      <c r="AD30" s="760"/>
      <c r="AE30" s="761"/>
      <c r="AF30" s="762">
        <v>406</v>
      </c>
      <c r="AG30" s="763"/>
      <c r="AH30" s="763"/>
      <c r="AI30" s="763"/>
      <c r="AJ30" s="764"/>
      <c r="AK30" s="833">
        <v>3488</v>
      </c>
      <c r="AL30" s="829"/>
      <c r="AM30" s="829"/>
      <c r="AN30" s="829"/>
      <c r="AO30" s="829"/>
      <c r="AP30" s="829" t="s">
        <v>526</v>
      </c>
      <c r="AQ30" s="829"/>
      <c r="AR30" s="829"/>
      <c r="AS30" s="829"/>
      <c r="AT30" s="829"/>
      <c r="AU30" s="829" t="s">
        <v>526</v>
      </c>
      <c r="AV30" s="829"/>
      <c r="AW30" s="829"/>
      <c r="AX30" s="829"/>
      <c r="AY30" s="829"/>
      <c r="AZ30" s="830" t="s">
        <v>526</v>
      </c>
      <c r="BA30" s="830"/>
      <c r="BB30" s="830"/>
      <c r="BC30" s="830"/>
      <c r="BD30" s="830"/>
      <c r="BE30" s="831"/>
      <c r="BF30" s="831"/>
      <c r="BG30" s="831"/>
      <c r="BH30" s="831"/>
      <c r="BI30" s="832"/>
      <c r="BJ30" s="232"/>
      <c r="BK30" s="232"/>
      <c r="BL30" s="232"/>
      <c r="BM30" s="232"/>
      <c r="BN30" s="232"/>
      <c r="BO30" s="241"/>
      <c r="BP30" s="241"/>
      <c r="BQ30" s="238">
        <v>24</v>
      </c>
      <c r="BR30" s="239"/>
      <c r="BS30" s="724"/>
      <c r="BT30" s="725"/>
      <c r="BU30" s="725"/>
      <c r="BV30" s="725"/>
      <c r="BW30" s="725"/>
      <c r="BX30" s="725"/>
      <c r="BY30" s="725"/>
      <c r="BZ30" s="725"/>
      <c r="CA30" s="725"/>
      <c r="CB30" s="725"/>
      <c r="CC30" s="725"/>
      <c r="CD30" s="725"/>
      <c r="CE30" s="725"/>
      <c r="CF30" s="725"/>
      <c r="CG30" s="727"/>
      <c r="CH30" s="721"/>
      <c r="CI30" s="722"/>
      <c r="CJ30" s="722"/>
      <c r="CK30" s="722"/>
      <c r="CL30" s="723"/>
      <c r="CM30" s="721"/>
      <c r="CN30" s="722"/>
      <c r="CO30" s="722"/>
      <c r="CP30" s="722"/>
      <c r="CQ30" s="723"/>
      <c r="CR30" s="721"/>
      <c r="CS30" s="722"/>
      <c r="CT30" s="722"/>
      <c r="CU30" s="722"/>
      <c r="CV30" s="723"/>
      <c r="CW30" s="721"/>
      <c r="CX30" s="722"/>
      <c r="CY30" s="722"/>
      <c r="CZ30" s="722"/>
      <c r="DA30" s="723"/>
      <c r="DB30" s="721"/>
      <c r="DC30" s="722"/>
      <c r="DD30" s="722"/>
      <c r="DE30" s="722"/>
      <c r="DF30" s="723"/>
      <c r="DG30" s="721"/>
      <c r="DH30" s="722"/>
      <c r="DI30" s="722"/>
      <c r="DJ30" s="722"/>
      <c r="DK30" s="723"/>
      <c r="DL30" s="721"/>
      <c r="DM30" s="722"/>
      <c r="DN30" s="722"/>
      <c r="DO30" s="722"/>
      <c r="DP30" s="723"/>
      <c r="DQ30" s="721"/>
      <c r="DR30" s="722"/>
      <c r="DS30" s="722"/>
      <c r="DT30" s="722"/>
      <c r="DU30" s="723"/>
      <c r="DV30" s="724"/>
      <c r="DW30" s="725"/>
      <c r="DX30" s="725"/>
      <c r="DY30" s="725"/>
      <c r="DZ30" s="726"/>
      <c r="EA30" s="230"/>
    </row>
    <row r="31" spans="1:131" ht="26.25" customHeight="1" x14ac:dyDescent="0.15">
      <c r="A31" s="242">
        <v>4</v>
      </c>
      <c r="B31" s="756" t="s">
        <v>416</v>
      </c>
      <c r="C31" s="757"/>
      <c r="D31" s="757"/>
      <c r="E31" s="757"/>
      <c r="F31" s="757"/>
      <c r="G31" s="757"/>
      <c r="H31" s="757"/>
      <c r="I31" s="757"/>
      <c r="J31" s="757"/>
      <c r="K31" s="757"/>
      <c r="L31" s="757"/>
      <c r="M31" s="757"/>
      <c r="N31" s="757"/>
      <c r="O31" s="757"/>
      <c r="P31" s="758"/>
      <c r="Q31" s="759">
        <v>4759</v>
      </c>
      <c r="R31" s="760"/>
      <c r="S31" s="760"/>
      <c r="T31" s="760"/>
      <c r="U31" s="760"/>
      <c r="V31" s="760">
        <v>4612</v>
      </c>
      <c r="W31" s="760"/>
      <c r="X31" s="760"/>
      <c r="Y31" s="760"/>
      <c r="Z31" s="760"/>
      <c r="AA31" s="760">
        <v>147</v>
      </c>
      <c r="AB31" s="760"/>
      <c r="AC31" s="760"/>
      <c r="AD31" s="760"/>
      <c r="AE31" s="761"/>
      <c r="AF31" s="762" t="s">
        <v>526</v>
      </c>
      <c r="AG31" s="763"/>
      <c r="AH31" s="763"/>
      <c r="AI31" s="763"/>
      <c r="AJ31" s="764"/>
      <c r="AK31" s="833">
        <v>678</v>
      </c>
      <c r="AL31" s="829"/>
      <c r="AM31" s="829"/>
      <c r="AN31" s="829"/>
      <c r="AO31" s="829"/>
      <c r="AP31" s="829" t="s">
        <v>526</v>
      </c>
      <c r="AQ31" s="829"/>
      <c r="AR31" s="829"/>
      <c r="AS31" s="829"/>
      <c r="AT31" s="829"/>
      <c r="AU31" s="829" t="s">
        <v>526</v>
      </c>
      <c r="AV31" s="829"/>
      <c r="AW31" s="829"/>
      <c r="AX31" s="829"/>
      <c r="AY31" s="829"/>
      <c r="AZ31" s="830" t="s">
        <v>526</v>
      </c>
      <c r="BA31" s="830"/>
      <c r="BB31" s="830"/>
      <c r="BC31" s="830"/>
      <c r="BD31" s="830"/>
      <c r="BE31" s="831"/>
      <c r="BF31" s="831"/>
      <c r="BG31" s="831"/>
      <c r="BH31" s="831"/>
      <c r="BI31" s="832"/>
      <c r="BJ31" s="232"/>
      <c r="BK31" s="232"/>
      <c r="BL31" s="232"/>
      <c r="BM31" s="232"/>
      <c r="BN31" s="232"/>
      <c r="BO31" s="241"/>
      <c r="BP31" s="241"/>
      <c r="BQ31" s="238">
        <v>25</v>
      </c>
      <c r="BR31" s="239"/>
      <c r="BS31" s="724"/>
      <c r="BT31" s="725"/>
      <c r="BU31" s="725"/>
      <c r="BV31" s="725"/>
      <c r="BW31" s="725"/>
      <c r="BX31" s="725"/>
      <c r="BY31" s="725"/>
      <c r="BZ31" s="725"/>
      <c r="CA31" s="725"/>
      <c r="CB31" s="725"/>
      <c r="CC31" s="725"/>
      <c r="CD31" s="725"/>
      <c r="CE31" s="725"/>
      <c r="CF31" s="725"/>
      <c r="CG31" s="727"/>
      <c r="CH31" s="721"/>
      <c r="CI31" s="722"/>
      <c r="CJ31" s="722"/>
      <c r="CK31" s="722"/>
      <c r="CL31" s="723"/>
      <c r="CM31" s="721"/>
      <c r="CN31" s="722"/>
      <c r="CO31" s="722"/>
      <c r="CP31" s="722"/>
      <c r="CQ31" s="723"/>
      <c r="CR31" s="721"/>
      <c r="CS31" s="722"/>
      <c r="CT31" s="722"/>
      <c r="CU31" s="722"/>
      <c r="CV31" s="723"/>
      <c r="CW31" s="721"/>
      <c r="CX31" s="722"/>
      <c r="CY31" s="722"/>
      <c r="CZ31" s="722"/>
      <c r="DA31" s="723"/>
      <c r="DB31" s="721"/>
      <c r="DC31" s="722"/>
      <c r="DD31" s="722"/>
      <c r="DE31" s="722"/>
      <c r="DF31" s="723"/>
      <c r="DG31" s="721"/>
      <c r="DH31" s="722"/>
      <c r="DI31" s="722"/>
      <c r="DJ31" s="722"/>
      <c r="DK31" s="723"/>
      <c r="DL31" s="721"/>
      <c r="DM31" s="722"/>
      <c r="DN31" s="722"/>
      <c r="DO31" s="722"/>
      <c r="DP31" s="723"/>
      <c r="DQ31" s="721"/>
      <c r="DR31" s="722"/>
      <c r="DS31" s="722"/>
      <c r="DT31" s="722"/>
      <c r="DU31" s="723"/>
      <c r="DV31" s="724"/>
      <c r="DW31" s="725"/>
      <c r="DX31" s="725"/>
      <c r="DY31" s="725"/>
      <c r="DZ31" s="726"/>
      <c r="EA31" s="230"/>
    </row>
    <row r="32" spans="1:131" ht="26.25" customHeight="1" x14ac:dyDescent="0.15">
      <c r="A32" s="242">
        <v>5</v>
      </c>
      <c r="B32" s="756" t="s">
        <v>417</v>
      </c>
      <c r="C32" s="757"/>
      <c r="D32" s="757"/>
      <c r="E32" s="757"/>
      <c r="F32" s="757"/>
      <c r="G32" s="757"/>
      <c r="H32" s="757"/>
      <c r="I32" s="757"/>
      <c r="J32" s="757"/>
      <c r="K32" s="757"/>
      <c r="L32" s="757"/>
      <c r="M32" s="757"/>
      <c r="N32" s="757"/>
      <c r="O32" s="757"/>
      <c r="P32" s="758"/>
      <c r="Q32" s="759">
        <v>4364</v>
      </c>
      <c r="R32" s="760"/>
      <c r="S32" s="760"/>
      <c r="T32" s="760"/>
      <c r="U32" s="760"/>
      <c r="V32" s="760">
        <v>4841</v>
      </c>
      <c r="W32" s="760"/>
      <c r="X32" s="760"/>
      <c r="Y32" s="760"/>
      <c r="Z32" s="760"/>
      <c r="AA32" s="760">
        <v>-477</v>
      </c>
      <c r="AB32" s="760"/>
      <c r="AC32" s="760"/>
      <c r="AD32" s="760"/>
      <c r="AE32" s="761"/>
      <c r="AF32" s="762">
        <v>3105</v>
      </c>
      <c r="AG32" s="763"/>
      <c r="AH32" s="763"/>
      <c r="AI32" s="763"/>
      <c r="AJ32" s="764"/>
      <c r="AK32" s="833">
        <v>21</v>
      </c>
      <c r="AL32" s="829"/>
      <c r="AM32" s="829"/>
      <c r="AN32" s="829"/>
      <c r="AO32" s="829"/>
      <c r="AP32" s="829">
        <v>15405</v>
      </c>
      <c r="AQ32" s="829"/>
      <c r="AR32" s="829"/>
      <c r="AS32" s="829"/>
      <c r="AT32" s="829"/>
      <c r="AU32" s="829">
        <v>31</v>
      </c>
      <c r="AV32" s="829"/>
      <c r="AW32" s="829"/>
      <c r="AX32" s="829"/>
      <c r="AY32" s="829"/>
      <c r="AZ32" s="830" t="s">
        <v>526</v>
      </c>
      <c r="BA32" s="830"/>
      <c r="BB32" s="830"/>
      <c r="BC32" s="830"/>
      <c r="BD32" s="830"/>
      <c r="BE32" s="831" t="s">
        <v>593</v>
      </c>
      <c r="BF32" s="831"/>
      <c r="BG32" s="831"/>
      <c r="BH32" s="831"/>
      <c r="BI32" s="832"/>
      <c r="BJ32" s="232"/>
      <c r="BK32" s="232"/>
      <c r="BL32" s="232"/>
      <c r="BM32" s="232"/>
      <c r="BN32" s="232"/>
      <c r="BO32" s="241"/>
      <c r="BP32" s="241"/>
      <c r="BQ32" s="238">
        <v>26</v>
      </c>
      <c r="BR32" s="239"/>
      <c r="BS32" s="724"/>
      <c r="BT32" s="725"/>
      <c r="BU32" s="725"/>
      <c r="BV32" s="725"/>
      <c r="BW32" s="725"/>
      <c r="BX32" s="725"/>
      <c r="BY32" s="725"/>
      <c r="BZ32" s="725"/>
      <c r="CA32" s="725"/>
      <c r="CB32" s="725"/>
      <c r="CC32" s="725"/>
      <c r="CD32" s="725"/>
      <c r="CE32" s="725"/>
      <c r="CF32" s="725"/>
      <c r="CG32" s="727"/>
      <c r="CH32" s="721"/>
      <c r="CI32" s="722"/>
      <c r="CJ32" s="722"/>
      <c r="CK32" s="722"/>
      <c r="CL32" s="723"/>
      <c r="CM32" s="721"/>
      <c r="CN32" s="722"/>
      <c r="CO32" s="722"/>
      <c r="CP32" s="722"/>
      <c r="CQ32" s="723"/>
      <c r="CR32" s="721"/>
      <c r="CS32" s="722"/>
      <c r="CT32" s="722"/>
      <c r="CU32" s="722"/>
      <c r="CV32" s="723"/>
      <c r="CW32" s="721"/>
      <c r="CX32" s="722"/>
      <c r="CY32" s="722"/>
      <c r="CZ32" s="722"/>
      <c r="DA32" s="723"/>
      <c r="DB32" s="721"/>
      <c r="DC32" s="722"/>
      <c r="DD32" s="722"/>
      <c r="DE32" s="722"/>
      <c r="DF32" s="723"/>
      <c r="DG32" s="721"/>
      <c r="DH32" s="722"/>
      <c r="DI32" s="722"/>
      <c r="DJ32" s="722"/>
      <c r="DK32" s="723"/>
      <c r="DL32" s="721"/>
      <c r="DM32" s="722"/>
      <c r="DN32" s="722"/>
      <c r="DO32" s="722"/>
      <c r="DP32" s="723"/>
      <c r="DQ32" s="721"/>
      <c r="DR32" s="722"/>
      <c r="DS32" s="722"/>
      <c r="DT32" s="722"/>
      <c r="DU32" s="723"/>
      <c r="DV32" s="724"/>
      <c r="DW32" s="725"/>
      <c r="DX32" s="725"/>
      <c r="DY32" s="725"/>
      <c r="DZ32" s="726"/>
      <c r="EA32" s="230"/>
    </row>
    <row r="33" spans="1:131" ht="26.25" customHeight="1" x14ac:dyDescent="0.15">
      <c r="A33" s="242">
        <v>6</v>
      </c>
      <c r="B33" s="756" t="s">
        <v>418</v>
      </c>
      <c r="C33" s="757"/>
      <c r="D33" s="757"/>
      <c r="E33" s="757"/>
      <c r="F33" s="757"/>
      <c r="G33" s="757"/>
      <c r="H33" s="757"/>
      <c r="I33" s="757"/>
      <c r="J33" s="757"/>
      <c r="K33" s="757"/>
      <c r="L33" s="757"/>
      <c r="M33" s="757"/>
      <c r="N33" s="757"/>
      <c r="O33" s="757"/>
      <c r="P33" s="758"/>
      <c r="Q33" s="759">
        <v>4126</v>
      </c>
      <c r="R33" s="760"/>
      <c r="S33" s="760"/>
      <c r="T33" s="760"/>
      <c r="U33" s="760"/>
      <c r="V33" s="760">
        <v>4009</v>
      </c>
      <c r="W33" s="760"/>
      <c r="X33" s="760"/>
      <c r="Y33" s="760"/>
      <c r="Z33" s="760"/>
      <c r="AA33" s="760">
        <v>117</v>
      </c>
      <c r="AB33" s="760"/>
      <c r="AC33" s="760"/>
      <c r="AD33" s="760"/>
      <c r="AE33" s="761"/>
      <c r="AF33" s="762">
        <v>531</v>
      </c>
      <c r="AG33" s="763"/>
      <c r="AH33" s="763"/>
      <c r="AI33" s="763"/>
      <c r="AJ33" s="764"/>
      <c r="AK33" s="833">
        <v>1271</v>
      </c>
      <c r="AL33" s="829"/>
      <c r="AM33" s="829"/>
      <c r="AN33" s="829"/>
      <c r="AO33" s="829"/>
      <c r="AP33" s="829">
        <v>16168</v>
      </c>
      <c r="AQ33" s="829"/>
      <c r="AR33" s="829"/>
      <c r="AS33" s="829"/>
      <c r="AT33" s="829"/>
      <c r="AU33" s="829">
        <v>5740</v>
      </c>
      <c r="AV33" s="829"/>
      <c r="AW33" s="829"/>
      <c r="AX33" s="829"/>
      <c r="AY33" s="829"/>
      <c r="AZ33" s="830" t="s">
        <v>526</v>
      </c>
      <c r="BA33" s="830"/>
      <c r="BB33" s="830"/>
      <c r="BC33" s="830"/>
      <c r="BD33" s="830"/>
      <c r="BE33" s="831" t="s">
        <v>593</v>
      </c>
      <c r="BF33" s="831"/>
      <c r="BG33" s="831"/>
      <c r="BH33" s="831"/>
      <c r="BI33" s="832"/>
      <c r="BJ33" s="232"/>
      <c r="BK33" s="232"/>
      <c r="BL33" s="232"/>
      <c r="BM33" s="232"/>
      <c r="BN33" s="232"/>
      <c r="BO33" s="241"/>
      <c r="BP33" s="241"/>
      <c r="BQ33" s="238">
        <v>27</v>
      </c>
      <c r="BR33" s="239"/>
      <c r="BS33" s="724"/>
      <c r="BT33" s="725"/>
      <c r="BU33" s="725"/>
      <c r="BV33" s="725"/>
      <c r="BW33" s="725"/>
      <c r="BX33" s="725"/>
      <c r="BY33" s="725"/>
      <c r="BZ33" s="725"/>
      <c r="CA33" s="725"/>
      <c r="CB33" s="725"/>
      <c r="CC33" s="725"/>
      <c r="CD33" s="725"/>
      <c r="CE33" s="725"/>
      <c r="CF33" s="725"/>
      <c r="CG33" s="727"/>
      <c r="CH33" s="721"/>
      <c r="CI33" s="722"/>
      <c r="CJ33" s="722"/>
      <c r="CK33" s="722"/>
      <c r="CL33" s="723"/>
      <c r="CM33" s="721"/>
      <c r="CN33" s="722"/>
      <c r="CO33" s="722"/>
      <c r="CP33" s="722"/>
      <c r="CQ33" s="723"/>
      <c r="CR33" s="721"/>
      <c r="CS33" s="722"/>
      <c r="CT33" s="722"/>
      <c r="CU33" s="722"/>
      <c r="CV33" s="723"/>
      <c r="CW33" s="721"/>
      <c r="CX33" s="722"/>
      <c r="CY33" s="722"/>
      <c r="CZ33" s="722"/>
      <c r="DA33" s="723"/>
      <c r="DB33" s="721"/>
      <c r="DC33" s="722"/>
      <c r="DD33" s="722"/>
      <c r="DE33" s="722"/>
      <c r="DF33" s="723"/>
      <c r="DG33" s="721"/>
      <c r="DH33" s="722"/>
      <c r="DI33" s="722"/>
      <c r="DJ33" s="722"/>
      <c r="DK33" s="723"/>
      <c r="DL33" s="721"/>
      <c r="DM33" s="722"/>
      <c r="DN33" s="722"/>
      <c r="DO33" s="722"/>
      <c r="DP33" s="723"/>
      <c r="DQ33" s="721"/>
      <c r="DR33" s="722"/>
      <c r="DS33" s="722"/>
      <c r="DT33" s="722"/>
      <c r="DU33" s="723"/>
      <c r="DV33" s="724"/>
      <c r="DW33" s="725"/>
      <c r="DX33" s="725"/>
      <c r="DY33" s="725"/>
      <c r="DZ33" s="726"/>
      <c r="EA33" s="230"/>
    </row>
    <row r="34" spans="1:131" ht="26.25" customHeight="1" x14ac:dyDescent="0.15">
      <c r="A34" s="242">
        <v>7</v>
      </c>
      <c r="B34" s="756" t="s">
        <v>419</v>
      </c>
      <c r="C34" s="757"/>
      <c r="D34" s="757"/>
      <c r="E34" s="757"/>
      <c r="F34" s="757"/>
      <c r="G34" s="757"/>
      <c r="H34" s="757"/>
      <c r="I34" s="757"/>
      <c r="J34" s="757"/>
      <c r="K34" s="757"/>
      <c r="L34" s="757"/>
      <c r="M34" s="757"/>
      <c r="N34" s="757"/>
      <c r="O34" s="757"/>
      <c r="P34" s="758"/>
      <c r="Q34" s="759">
        <v>13507</v>
      </c>
      <c r="R34" s="760"/>
      <c r="S34" s="760"/>
      <c r="T34" s="760"/>
      <c r="U34" s="760"/>
      <c r="V34" s="760">
        <v>12920</v>
      </c>
      <c r="W34" s="760"/>
      <c r="X34" s="760"/>
      <c r="Y34" s="760"/>
      <c r="Z34" s="760"/>
      <c r="AA34" s="760">
        <v>587</v>
      </c>
      <c r="AB34" s="760"/>
      <c r="AC34" s="760"/>
      <c r="AD34" s="760"/>
      <c r="AE34" s="761"/>
      <c r="AF34" s="762">
        <v>808</v>
      </c>
      <c r="AG34" s="763"/>
      <c r="AH34" s="763"/>
      <c r="AI34" s="763"/>
      <c r="AJ34" s="764"/>
      <c r="AK34" s="833">
        <v>1452</v>
      </c>
      <c r="AL34" s="829"/>
      <c r="AM34" s="829"/>
      <c r="AN34" s="829"/>
      <c r="AO34" s="829"/>
      <c r="AP34" s="829">
        <v>6390</v>
      </c>
      <c r="AQ34" s="829"/>
      <c r="AR34" s="829"/>
      <c r="AS34" s="829"/>
      <c r="AT34" s="829"/>
      <c r="AU34" s="829">
        <v>3456</v>
      </c>
      <c r="AV34" s="829"/>
      <c r="AW34" s="829"/>
      <c r="AX34" s="829"/>
      <c r="AY34" s="829"/>
      <c r="AZ34" s="830" t="s">
        <v>526</v>
      </c>
      <c r="BA34" s="830"/>
      <c r="BB34" s="830"/>
      <c r="BC34" s="830"/>
      <c r="BD34" s="830"/>
      <c r="BE34" s="831" t="s">
        <v>593</v>
      </c>
      <c r="BF34" s="831"/>
      <c r="BG34" s="831"/>
      <c r="BH34" s="831"/>
      <c r="BI34" s="832"/>
      <c r="BJ34" s="232"/>
      <c r="BK34" s="232"/>
      <c r="BL34" s="232"/>
      <c r="BM34" s="232"/>
      <c r="BN34" s="232"/>
      <c r="BO34" s="241"/>
      <c r="BP34" s="241"/>
      <c r="BQ34" s="238">
        <v>28</v>
      </c>
      <c r="BR34" s="239"/>
      <c r="BS34" s="724"/>
      <c r="BT34" s="725"/>
      <c r="BU34" s="725"/>
      <c r="BV34" s="725"/>
      <c r="BW34" s="725"/>
      <c r="BX34" s="725"/>
      <c r="BY34" s="725"/>
      <c r="BZ34" s="725"/>
      <c r="CA34" s="725"/>
      <c r="CB34" s="725"/>
      <c r="CC34" s="725"/>
      <c r="CD34" s="725"/>
      <c r="CE34" s="725"/>
      <c r="CF34" s="725"/>
      <c r="CG34" s="727"/>
      <c r="CH34" s="721"/>
      <c r="CI34" s="722"/>
      <c r="CJ34" s="722"/>
      <c r="CK34" s="722"/>
      <c r="CL34" s="723"/>
      <c r="CM34" s="721"/>
      <c r="CN34" s="722"/>
      <c r="CO34" s="722"/>
      <c r="CP34" s="722"/>
      <c r="CQ34" s="723"/>
      <c r="CR34" s="721"/>
      <c r="CS34" s="722"/>
      <c r="CT34" s="722"/>
      <c r="CU34" s="722"/>
      <c r="CV34" s="723"/>
      <c r="CW34" s="721"/>
      <c r="CX34" s="722"/>
      <c r="CY34" s="722"/>
      <c r="CZ34" s="722"/>
      <c r="DA34" s="723"/>
      <c r="DB34" s="721"/>
      <c r="DC34" s="722"/>
      <c r="DD34" s="722"/>
      <c r="DE34" s="722"/>
      <c r="DF34" s="723"/>
      <c r="DG34" s="721"/>
      <c r="DH34" s="722"/>
      <c r="DI34" s="722"/>
      <c r="DJ34" s="722"/>
      <c r="DK34" s="723"/>
      <c r="DL34" s="721"/>
      <c r="DM34" s="722"/>
      <c r="DN34" s="722"/>
      <c r="DO34" s="722"/>
      <c r="DP34" s="723"/>
      <c r="DQ34" s="721"/>
      <c r="DR34" s="722"/>
      <c r="DS34" s="722"/>
      <c r="DT34" s="722"/>
      <c r="DU34" s="723"/>
      <c r="DV34" s="724"/>
      <c r="DW34" s="725"/>
      <c r="DX34" s="725"/>
      <c r="DY34" s="725"/>
      <c r="DZ34" s="726"/>
      <c r="EA34" s="230"/>
    </row>
    <row r="35" spans="1:131" ht="26.25" customHeight="1" x14ac:dyDescent="0.15">
      <c r="A35" s="242">
        <v>8</v>
      </c>
      <c r="B35" s="756"/>
      <c r="C35" s="757"/>
      <c r="D35" s="757"/>
      <c r="E35" s="757"/>
      <c r="F35" s="757"/>
      <c r="G35" s="757"/>
      <c r="H35" s="757"/>
      <c r="I35" s="757"/>
      <c r="J35" s="757"/>
      <c r="K35" s="757"/>
      <c r="L35" s="757"/>
      <c r="M35" s="757"/>
      <c r="N35" s="757"/>
      <c r="O35" s="757"/>
      <c r="P35" s="758"/>
      <c r="Q35" s="759"/>
      <c r="R35" s="760"/>
      <c r="S35" s="760"/>
      <c r="T35" s="760"/>
      <c r="U35" s="760"/>
      <c r="V35" s="760"/>
      <c r="W35" s="760"/>
      <c r="X35" s="760"/>
      <c r="Y35" s="760"/>
      <c r="Z35" s="760"/>
      <c r="AA35" s="760"/>
      <c r="AB35" s="760"/>
      <c r="AC35" s="760"/>
      <c r="AD35" s="760"/>
      <c r="AE35" s="761"/>
      <c r="AF35" s="762"/>
      <c r="AG35" s="763"/>
      <c r="AH35" s="763"/>
      <c r="AI35" s="763"/>
      <c r="AJ35" s="764"/>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32"/>
      <c r="BK35" s="232"/>
      <c r="BL35" s="232"/>
      <c r="BM35" s="232"/>
      <c r="BN35" s="232"/>
      <c r="BO35" s="241"/>
      <c r="BP35" s="241"/>
      <c r="BQ35" s="238">
        <v>29</v>
      </c>
      <c r="BR35" s="239"/>
      <c r="BS35" s="724"/>
      <c r="BT35" s="725"/>
      <c r="BU35" s="725"/>
      <c r="BV35" s="725"/>
      <c r="BW35" s="725"/>
      <c r="BX35" s="725"/>
      <c r="BY35" s="725"/>
      <c r="BZ35" s="725"/>
      <c r="CA35" s="725"/>
      <c r="CB35" s="725"/>
      <c r="CC35" s="725"/>
      <c r="CD35" s="725"/>
      <c r="CE35" s="725"/>
      <c r="CF35" s="725"/>
      <c r="CG35" s="727"/>
      <c r="CH35" s="721"/>
      <c r="CI35" s="722"/>
      <c r="CJ35" s="722"/>
      <c r="CK35" s="722"/>
      <c r="CL35" s="723"/>
      <c r="CM35" s="721"/>
      <c r="CN35" s="722"/>
      <c r="CO35" s="722"/>
      <c r="CP35" s="722"/>
      <c r="CQ35" s="723"/>
      <c r="CR35" s="721"/>
      <c r="CS35" s="722"/>
      <c r="CT35" s="722"/>
      <c r="CU35" s="722"/>
      <c r="CV35" s="723"/>
      <c r="CW35" s="721"/>
      <c r="CX35" s="722"/>
      <c r="CY35" s="722"/>
      <c r="CZ35" s="722"/>
      <c r="DA35" s="723"/>
      <c r="DB35" s="721"/>
      <c r="DC35" s="722"/>
      <c r="DD35" s="722"/>
      <c r="DE35" s="722"/>
      <c r="DF35" s="723"/>
      <c r="DG35" s="721"/>
      <c r="DH35" s="722"/>
      <c r="DI35" s="722"/>
      <c r="DJ35" s="722"/>
      <c r="DK35" s="723"/>
      <c r="DL35" s="721"/>
      <c r="DM35" s="722"/>
      <c r="DN35" s="722"/>
      <c r="DO35" s="722"/>
      <c r="DP35" s="723"/>
      <c r="DQ35" s="721"/>
      <c r="DR35" s="722"/>
      <c r="DS35" s="722"/>
      <c r="DT35" s="722"/>
      <c r="DU35" s="723"/>
      <c r="DV35" s="724"/>
      <c r="DW35" s="725"/>
      <c r="DX35" s="725"/>
      <c r="DY35" s="725"/>
      <c r="DZ35" s="726"/>
      <c r="EA35" s="230"/>
    </row>
    <row r="36" spans="1:131" ht="26.25" customHeight="1" x14ac:dyDescent="0.15">
      <c r="A36" s="242">
        <v>9</v>
      </c>
      <c r="B36" s="756"/>
      <c r="C36" s="757"/>
      <c r="D36" s="757"/>
      <c r="E36" s="757"/>
      <c r="F36" s="757"/>
      <c r="G36" s="757"/>
      <c r="H36" s="757"/>
      <c r="I36" s="757"/>
      <c r="J36" s="757"/>
      <c r="K36" s="757"/>
      <c r="L36" s="757"/>
      <c r="M36" s="757"/>
      <c r="N36" s="757"/>
      <c r="O36" s="757"/>
      <c r="P36" s="758"/>
      <c r="Q36" s="759"/>
      <c r="R36" s="760"/>
      <c r="S36" s="760"/>
      <c r="T36" s="760"/>
      <c r="U36" s="760"/>
      <c r="V36" s="760"/>
      <c r="W36" s="760"/>
      <c r="X36" s="760"/>
      <c r="Y36" s="760"/>
      <c r="Z36" s="760"/>
      <c r="AA36" s="760"/>
      <c r="AB36" s="760"/>
      <c r="AC36" s="760"/>
      <c r="AD36" s="760"/>
      <c r="AE36" s="761"/>
      <c r="AF36" s="762"/>
      <c r="AG36" s="763"/>
      <c r="AH36" s="763"/>
      <c r="AI36" s="763"/>
      <c r="AJ36" s="764"/>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32"/>
      <c r="BK36" s="232"/>
      <c r="BL36" s="232"/>
      <c r="BM36" s="232"/>
      <c r="BN36" s="232"/>
      <c r="BO36" s="241"/>
      <c r="BP36" s="241"/>
      <c r="BQ36" s="238">
        <v>30</v>
      </c>
      <c r="BR36" s="239"/>
      <c r="BS36" s="724"/>
      <c r="BT36" s="725"/>
      <c r="BU36" s="725"/>
      <c r="BV36" s="725"/>
      <c r="BW36" s="725"/>
      <c r="BX36" s="725"/>
      <c r="BY36" s="725"/>
      <c r="BZ36" s="725"/>
      <c r="CA36" s="725"/>
      <c r="CB36" s="725"/>
      <c r="CC36" s="725"/>
      <c r="CD36" s="725"/>
      <c r="CE36" s="725"/>
      <c r="CF36" s="725"/>
      <c r="CG36" s="727"/>
      <c r="CH36" s="721"/>
      <c r="CI36" s="722"/>
      <c r="CJ36" s="722"/>
      <c r="CK36" s="722"/>
      <c r="CL36" s="723"/>
      <c r="CM36" s="721"/>
      <c r="CN36" s="722"/>
      <c r="CO36" s="722"/>
      <c r="CP36" s="722"/>
      <c r="CQ36" s="723"/>
      <c r="CR36" s="721"/>
      <c r="CS36" s="722"/>
      <c r="CT36" s="722"/>
      <c r="CU36" s="722"/>
      <c r="CV36" s="723"/>
      <c r="CW36" s="721"/>
      <c r="CX36" s="722"/>
      <c r="CY36" s="722"/>
      <c r="CZ36" s="722"/>
      <c r="DA36" s="723"/>
      <c r="DB36" s="721"/>
      <c r="DC36" s="722"/>
      <c r="DD36" s="722"/>
      <c r="DE36" s="722"/>
      <c r="DF36" s="723"/>
      <c r="DG36" s="721"/>
      <c r="DH36" s="722"/>
      <c r="DI36" s="722"/>
      <c r="DJ36" s="722"/>
      <c r="DK36" s="723"/>
      <c r="DL36" s="721"/>
      <c r="DM36" s="722"/>
      <c r="DN36" s="722"/>
      <c r="DO36" s="722"/>
      <c r="DP36" s="723"/>
      <c r="DQ36" s="721"/>
      <c r="DR36" s="722"/>
      <c r="DS36" s="722"/>
      <c r="DT36" s="722"/>
      <c r="DU36" s="723"/>
      <c r="DV36" s="724"/>
      <c r="DW36" s="725"/>
      <c r="DX36" s="725"/>
      <c r="DY36" s="725"/>
      <c r="DZ36" s="726"/>
      <c r="EA36" s="230"/>
    </row>
    <row r="37" spans="1:131" ht="26.25" customHeight="1" x14ac:dyDescent="0.15">
      <c r="A37" s="242">
        <v>10</v>
      </c>
      <c r="B37" s="756"/>
      <c r="C37" s="757"/>
      <c r="D37" s="757"/>
      <c r="E37" s="757"/>
      <c r="F37" s="757"/>
      <c r="G37" s="757"/>
      <c r="H37" s="757"/>
      <c r="I37" s="757"/>
      <c r="J37" s="757"/>
      <c r="K37" s="757"/>
      <c r="L37" s="757"/>
      <c r="M37" s="757"/>
      <c r="N37" s="757"/>
      <c r="O37" s="757"/>
      <c r="P37" s="758"/>
      <c r="Q37" s="759"/>
      <c r="R37" s="760"/>
      <c r="S37" s="760"/>
      <c r="T37" s="760"/>
      <c r="U37" s="760"/>
      <c r="V37" s="760"/>
      <c r="W37" s="760"/>
      <c r="X37" s="760"/>
      <c r="Y37" s="760"/>
      <c r="Z37" s="760"/>
      <c r="AA37" s="760"/>
      <c r="AB37" s="760"/>
      <c r="AC37" s="760"/>
      <c r="AD37" s="760"/>
      <c r="AE37" s="761"/>
      <c r="AF37" s="762"/>
      <c r="AG37" s="763"/>
      <c r="AH37" s="763"/>
      <c r="AI37" s="763"/>
      <c r="AJ37" s="764"/>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32"/>
      <c r="BK37" s="232"/>
      <c r="BL37" s="232"/>
      <c r="BM37" s="232"/>
      <c r="BN37" s="232"/>
      <c r="BO37" s="241"/>
      <c r="BP37" s="241"/>
      <c r="BQ37" s="238">
        <v>31</v>
      </c>
      <c r="BR37" s="239"/>
      <c r="BS37" s="724"/>
      <c r="BT37" s="725"/>
      <c r="BU37" s="725"/>
      <c r="BV37" s="725"/>
      <c r="BW37" s="725"/>
      <c r="BX37" s="725"/>
      <c r="BY37" s="725"/>
      <c r="BZ37" s="725"/>
      <c r="CA37" s="725"/>
      <c r="CB37" s="725"/>
      <c r="CC37" s="725"/>
      <c r="CD37" s="725"/>
      <c r="CE37" s="725"/>
      <c r="CF37" s="725"/>
      <c r="CG37" s="727"/>
      <c r="CH37" s="721"/>
      <c r="CI37" s="722"/>
      <c r="CJ37" s="722"/>
      <c r="CK37" s="722"/>
      <c r="CL37" s="723"/>
      <c r="CM37" s="721"/>
      <c r="CN37" s="722"/>
      <c r="CO37" s="722"/>
      <c r="CP37" s="722"/>
      <c r="CQ37" s="723"/>
      <c r="CR37" s="721"/>
      <c r="CS37" s="722"/>
      <c r="CT37" s="722"/>
      <c r="CU37" s="722"/>
      <c r="CV37" s="723"/>
      <c r="CW37" s="721"/>
      <c r="CX37" s="722"/>
      <c r="CY37" s="722"/>
      <c r="CZ37" s="722"/>
      <c r="DA37" s="723"/>
      <c r="DB37" s="721"/>
      <c r="DC37" s="722"/>
      <c r="DD37" s="722"/>
      <c r="DE37" s="722"/>
      <c r="DF37" s="723"/>
      <c r="DG37" s="721"/>
      <c r="DH37" s="722"/>
      <c r="DI37" s="722"/>
      <c r="DJ37" s="722"/>
      <c r="DK37" s="723"/>
      <c r="DL37" s="721"/>
      <c r="DM37" s="722"/>
      <c r="DN37" s="722"/>
      <c r="DO37" s="722"/>
      <c r="DP37" s="723"/>
      <c r="DQ37" s="721"/>
      <c r="DR37" s="722"/>
      <c r="DS37" s="722"/>
      <c r="DT37" s="722"/>
      <c r="DU37" s="723"/>
      <c r="DV37" s="724"/>
      <c r="DW37" s="725"/>
      <c r="DX37" s="725"/>
      <c r="DY37" s="725"/>
      <c r="DZ37" s="726"/>
      <c r="EA37" s="230"/>
    </row>
    <row r="38" spans="1:131" ht="26.25" customHeight="1" x14ac:dyDescent="0.15">
      <c r="A38" s="242">
        <v>11</v>
      </c>
      <c r="B38" s="756"/>
      <c r="C38" s="757"/>
      <c r="D38" s="757"/>
      <c r="E38" s="757"/>
      <c r="F38" s="757"/>
      <c r="G38" s="757"/>
      <c r="H38" s="757"/>
      <c r="I38" s="757"/>
      <c r="J38" s="757"/>
      <c r="K38" s="757"/>
      <c r="L38" s="757"/>
      <c r="M38" s="757"/>
      <c r="N38" s="757"/>
      <c r="O38" s="757"/>
      <c r="P38" s="758"/>
      <c r="Q38" s="759"/>
      <c r="R38" s="760"/>
      <c r="S38" s="760"/>
      <c r="T38" s="760"/>
      <c r="U38" s="760"/>
      <c r="V38" s="760"/>
      <c r="W38" s="760"/>
      <c r="X38" s="760"/>
      <c r="Y38" s="760"/>
      <c r="Z38" s="760"/>
      <c r="AA38" s="760"/>
      <c r="AB38" s="760"/>
      <c r="AC38" s="760"/>
      <c r="AD38" s="760"/>
      <c r="AE38" s="761"/>
      <c r="AF38" s="762"/>
      <c r="AG38" s="763"/>
      <c r="AH38" s="763"/>
      <c r="AI38" s="763"/>
      <c r="AJ38" s="764"/>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32"/>
      <c r="BK38" s="232"/>
      <c r="BL38" s="232"/>
      <c r="BM38" s="232"/>
      <c r="BN38" s="232"/>
      <c r="BO38" s="241"/>
      <c r="BP38" s="241"/>
      <c r="BQ38" s="238">
        <v>32</v>
      </c>
      <c r="BR38" s="239"/>
      <c r="BS38" s="724"/>
      <c r="BT38" s="725"/>
      <c r="BU38" s="725"/>
      <c r="BV38" s="725"/>
      <c r="BW38" s="725"/>
      <c r="BX38" s="725"/>
      <c r="BY38" s="725"/>
      <c r="BZ38" s="725"/>
      <c r="CA38" s="725"/>
      <c r="CB38" s="725"/>
      <c r="CC38" s="725"/>
      <c r="CD38" s="725"/>
      <c r="CE38" s="725"/>
      <c r="CF38" s="725"/>
      <c r="CG38" s="727"/>
      <c r="CH38" s="721"/>
      <c r="CI38" s="722"/>
      <c r="CJ38" s="722"/>
      <c r="CK38" s="722"/>
      <c r="CL38" s="723"/>
      <c r="CM38" s="721"/>
      <c r="CN38" s="722"/>
      <c r="CO38" s="722"/>
      <c r="CP38" s="722"/>
      <c r="CQ38" s="723"/>
      <c r="CR38" s="721"/>
      <c r="CS38" s="722"/>
      <c r="CT38" s="722"/>
      <c r="CU38" s="722"/>
      <c r="CV38" s="723"/>
      <c r="CW38" s="721"/>
      <c r="CX38" s="722"/>
      <c r="CY38" s="722"/>
      <c r="CZ38" s="722"/>
      <c r="DA38" s="723"/>
      <c r="DB38" s="721"/>
      <c r="DC38" s="722"/>
      <c r="DD38" s="722"/>
      <c r="DE38" s="722"/>
      <c r="DF38" s="723"/>
      <c r="DG38" s="721"/>
      <c r="DH38" s="722"/>
      <c r="DI38" s="722"/>
      <c r="DJ38" s="722"/>
      <c r="DK38" s="723"/>
      <c r="DL38" s="721"/>
      <c r="DM38" s="722"/>
      <c r="DN38" s="722"/>
      <c r="DO38" s="722"/>
      <c r="DP38" s="723"/>
      <c r="DQ38" s="721"/>
      <c r="DR38" s="722"/>
      <c r="DS38" s="722"/>
      <c r="DT38" s="722"/>
      <c r="DU38" s="723"/>
      <c r="DV38" s="724"/>
      <c r="DW38" s="725"/>
      <c r="DX38" s="725"/>
      <c r="DY38" s="725"/>
      <c r="DZ38" s="726"/>
      <c r="EA38" s="230"/>
    </row>
    <row r="39" spans="1:131" ht="26.25" customHeight="1" x14ac:dyDescent="0.15">
      <c r="A39" s="242">
        <v>12</v>
      </c>
      <c r="B39" s="756"/>
      <c r="C39" s="757"/>
      <c r="D39" s="757"/>
      <c r="E39" s="757"/>
      <c r="F39" s="757"/>
      <c r="G39" s="757"/>
      <c r="H39" s="757"/>
      <c r="I39" s="757"/>
      <c r="J39" s="757"/>
      <c r="K39" s="757"/>
      <c r="L39" s="757"/>
      <c r="M39" s="757"/>
      <c r="N39" s="757"/>
      <c r="O39" s="757"/>
      <c r="P39" s="758"/>
      <c r="Q39" s="759"/>
      <c r="R39" s="760"/>
      <c r="S39" s="760"/>
      <c r="T39" s="760"/>
      <c r="U39" s="760"/>
      <c r="V39" s="760"/>
      <c r="W39" s="760"/>
      <c r="X39" s="760"/>
      <c r="Y39" s="760"/>
      <c r="Z39" s="760"/>
      <c r="AA39" s="760"/>
      <c r="AB39" s="760"/>
      <c r="AC39" s="760"/>
      <c r="AD39" s="760"/>
      <c r="AE39" s="761"/>
      <c r="AF39" s="762"/>
      <c r="AG39" s="763"/>
      <c r="AH39" s="763"/>
      <c r="AI39" s="763"/>
      <c r="AJ39" s="764"/>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32"/>
      <c r="BK39" s="232"/>
      <c r="BL39" s="232"/>
      <c r="BM39" s="232"/>
      <c r="BN39" s="232"/>
      <c r="BO39" s="241"/>
      <c r="BP39" s="241"/>
      <c r="BQ39" s="238">
        <v>33</v>
      </c>
      <c r="BR39" s="239"/>
      <c r="BS39" s="724"/>
      <c r="BT39" s="725"/>
      <c r="BU39" s="725"/>
      <c r="BV39" s="725"/>
      <c r="BW39" s="725"/>
      <c r="BX39" s="725"/>
      <c r="BY39" s="725"/>
      <c r="BZ39" s="725"/>
      <c r="CA39" s="725"/>
      <c r="CB39" s="725"/>
      <c r="CC39" s="725"/>
      <c r="CD39" s="725"/>
      <c r="CE39" s="725"/>
      <c r="CF39" s="725"/>
      <c r="CG39" s="727"/>
      <c r="CH39" s="721"/>
      <c r="CI39" s="722"/>
      <c r="CJ39" s="722"/>
      <c r="CK39" s="722"/>
      <c r="CL39" s="723"/>
      <c r="CM39" s="721"/>
      <c r="CN39" s="722"/>
      <c r="CO39" s="722"/>
      <c r="CP39" s="722"/>
      <c r="CQ39" s="723"/>
      <c r="CR39" s="721"/>
      <c r="CS39" s="722"/>
      <c r="CT39" s="722"/>
      <c r="CU39" s="722"/>
      <c r="CV39" s="723"/>
      <c r="CW39" s="721"/>
      <c r="CX39" s="722"/>
      <c r="CY39" s="722"/>
      <c r="CZ39" s="722"/>
      <c r="DA39" s="723"/>
      <c r="DB39" s="721"/>
      <c r="DC39" s="722"/>
      <c r="DD39" s="722"/>
      <c r="DE39" s="722"/>
      <c r="DF39" s="723"/>
      <c r="DG39" s="721"/>
      <c r="DH39" s="722"/>
      <c r="DI39" s="722"/>
      <c r="DJ39" s="722"/>
      <c r="DK39" s="723"/>
      <c r="DL39" s="721"/>
      <c r="DM39" s="722"/>
      <c r="DN39" s="722"/>
      <c r="DO39" s="722"/>
      <c r="DP39" s="723"/>
      <c r="DQ39" s="721"/>
      <c r="DR39" s="722"/>
      <c r="DS39" s="722"/>
      <c r="DT39" s="722"/>
      <c r="DU39" s="723"/>
      <c r="DV39" s="724"/>
      <c r="DW39" s="725"/>
      <c r="DX39" s="725"/>
      <c r="DY39" s="725"/>
      <c r="DZ39" s="726"/>
      <c r="EA39" s="230"/>
    </row>
    <row r="40" spans="1:131" ht="26.25" customHeight="1" x14ac:dyDescent="0.15">
      <c r="A40" s="238">
        <v>13</v>
      </c>
      <c r="B40" s="756"/>
      <c r="C40" s="757"/>
      <c r="D40" s="757"/>
      <c r="E40" s="757"/>
      <c r="F40" s="757"/>
      <c r="G40" s="757"/>
      <c r="H40" s="757"/>
      <c r="I40" s="757"/>
      <c r="J40" s="757"/>
      <c r="K40" s="757"/>
      <c r="L40" s="757"/>
      <c r="M40" s="757"/>
      <c r="N40" s="757"/>
      <c r="O40" s="757"/>
      <c r="P40" s="758"/>
      <c r="Q40" s="759"/>
      <c r="R40" s="760"/>
      <c r="S40" s="760"/>
      <c r="T40" s="760"/>
      <c r="U40" s="760"/>
      <c r="V40" s="760"/>
      <c r="W40" s="760"/>
      <c r="X40" s="760"/>
      <c r="Y40" s="760"/>
      <c r="Z40" s="760"/>
      <c r="AA40" s="760"/>
      <c r="AB40" s="760"/>
      <c r="AC40" s="760"/>
      <c r="AD40" s="760"/>
      <c r="AE40" s="761"/>
      <c r="AF40" s="762"/>
      <c r="AG40" s="763"/>
      <c r="AH40" s="763"/>
      <c r="AI40" s="763"/>
      <c r="AJ40" s="764"/>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32"/>
      <c r="BK40" s="232"/>
      <c r="BL40" s="232"/>
      <c r="BM40" s="232"/>
      <c r="BN40" s="232"/>
      <c r="BO40" s="241"/>
      <c r="BP40" s="241"/>
      <c r="BQ40" s="238">
        <v>34</v>
      </c>
      <c r="BR40" s="239"/>
      <c r="BS40" s="724"/>
      <c r="BT40" s="725"/>
      <c r="BU40" s="725"/>
      <c r="BV40" s="725"/>
      <c r="BW40" s="725"/>
      <c r="BX40" s="725"/>
      <c r="BY40" s="725"/>
      <c r="BZ40" s="725"/>
      <c r="CA40" s="725"/>
      <c r="CB40" s="725"/>
      <c r="CC40" s="725"/>
      <c r="CD40" s="725"/>
      <c r="CE40" s="725"/>
      <c r="CF40" s="725"/>
      <c r="CG40" s="727"/>
      <c r="CH40" s="721"/>
      <c r="CI40" s="722"/>
      <c r="CJ40" s="722"/>
      <c r="CK40" s="722"/>
      <c r="CL40" s="723"/>
      <c r="CM40" s="721"/>
      <c r="CN40" s="722"/>
      <c r="CO40" s="722"/>
      <c r="CP40" s="722"/>
      <c r="CQ40" s="723"/>
      <c r="CR40" s="721"/>
      <c r="CS40" s="722"/>
      <c r="CT40" s="722"/>
      <c r="CU40" s="722"/>
      <c r="CV40" s="723"/>
      <c r="CW40" s="721"/>
      <c r="CX40" s="722"/>
      <c r="CY40" s="722"/>
      <c r="CZ40" s="722"/>
      <c r="DA40" s="723"/>
      <c r="DB40" s="721"/>
      <c r="DC40" s="722"/>
      <c r="DD40" s="722"/>
      <c r="DE40" s="722"/>
      <c r="DF40" s="723"/>
      <c r="DG40" s="721"/>
      <c r="DH40" s="722"/>
      <c r="DI40" s="722"/>
      <c r="DJ40" s="722"/>
      <c r="DK40" s="723"/>
      <c r="DL40" s="721"/>
      <c r="DM40" s="722"/>
      <c r="DN40" s="722"/>
      <c r="DO40" s="722"/>
      <c r="DP40" s="723"/>
      <c r="DQ40" s="721"/>
      <c r="DR40" s="722"/>
      <c r="DS40" s="722"/>
      <c r="DT40" s="722"/>
      <c r="DU40" s="723"/>
      <c r="DV40" s="724"/>
      <c r="DW40" s="725"/>
      <c r="DX40" s="725"/>
      <c r="DY40" s="725"/>
      <c r="DZ40" s="726"/>
      <c r="EA40" s="230"/>
    </row>
    <row r="41" spans="1:131" ht="26.25" customHeight="1" x14ac:dyDescent="0.15">
      <c r="A41" s="238">
        <v>14</v>
      </c>
      <c r="B41" s="756"/>
      <c r="C41" s="757"/>
      <c r="D41" s="757"/>
      <c r="E41" s="757"/>
      <c r="F41" s="757"/>
      <c r="G41" s="757"/>
      <c r="H41" s="757"/>
      <c r="I41" s="757"/>
      <c r="J41" s="757"/>
      <c r="K41" s="757"/>
      <c r="L41" s="757"/>
      <c r="M41" s="757"/>
      <c r="N41" s="757"/>
      <c r="O41" s="757"/>
      <c r="P41" s="758"/>
      <c r="Q41" s="759"/>
      <c r="R41" s="760"/>
      <c r="S41" s="760"/>
      <c r="T41" s="760"/>
      <c r="U41" s="760"/>
      <c r="V41" s="760"/>
      <c r="W41" s="760"/>
      <c r="X41" s="760"/>
      <c r="Y41" s="760"/>
      <c r="Z41" s="760"/>
      <c r="AA41" s="760"/>
      <c r="AB41" s="760"/>
      <c r="AC41" s="760"/>
      <c r="AD41" s="760"/>
      <c r="AE41" s="761"/>
      <c r="AF41" s="762"/>
      <c r="AG41" s="763"/>
      <c r="AH41" s="763"/>
      <c r="AI41" s="763"/>
      <c r="AJ41" s="764"/>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32"/>
      <c r="BK41" s="232"/>
      <c r="BL41" s="232"/>
      <c r="BM41" s="232"/>
      <c r="BN41" s="232"/>
      <c r="BO41" s="241"/>
      <c r="BP41" s="241"/>
      <c r="BQ41" s="238">
        <v>35</v>
      </c>
      <c r="BR41" s="239"/>
      <c r="BS41" s="724"/>
      <c r="BT41" s="725"/>
      <c r="BU41" s="725"/>
      <c r="BV41" s="725"/>
      <c r="BW41" s="725"/>
      <c r="BX41" s="725"/>
      <c r="BY41" s="725"/>
      <c r="BZ41" s="725"/>
      <c r="CA41" s="725"/>
      <c r="CB41" s="725"/>
      <c r="CC41" s="725"/>
      <c r="CD41" s="725"/>
      <c r="CE41" s="725"/>
      <c r="CF41" s="725"/>
      <c r="CG41" s="727"/>
      <c r="CH41" s="721"/>
      <c r="CI41" s="722"/>
      <c r="CJ41" s="722"/>
      <c r="CK41" s="722"/>
      <c r="CL41" s="723"/>
      <c r="CM41" s="721"/>
      <c r="CN41" s="722"/>
      <c r="CO41" s="722"/>
      <c r="CP41" s="722"/>
      <c r="CQ41" s="723"/>
      <c r="CR41" s="721"/>
      <c r="CS41" s="722"/>
      <c r="CT41" s="722"/>
      <c r="CU41" s="722"/>
      <c r="CV41" s="723"/>
      <c r="CW41" s="721"/>
      <c r="CX41" s="722"/>
      <c r="CY41" s="722"/>
      <c r="CZ41" s="722"/>
      <c r="DA41" s="723"/>
      <c r="DB41" s="721"/>
      <c r="DC41" s="722"/>
      <c r="DD41" s="722"/>
      <c r="DE41" s="722"/>
      <c r="DF41" s="723"/>
      <c r="DG41" s="721"/>
      <c r="DH41" s="722"/>
      <c r="DI41" s="722"/>
      <c r="DJ41" s="722"/>
      <c r="DK41" s="723"/>
      <c r="DL41" s="721"/>
      <c r="DM41" s="722"/>
      <c r="DN41" s="722"/>
      <c r="DO41" s="722"/>
      <c r="DP41" s="723"/>
      <c r="DQ41" s="721"/>
      <c r="DR41" s="722"/>
      <c r="DS41" s="722"/>
      <c r="DT41" s="722"/>
      <c r="DU41" s="723"/>
      <c r="DV41" s="724"/>
      <c r="DW41" s="725"/>
      <c r="DX41" s="725"/>
      <c r="DY41" s="725"/>
      <c r="DZ41" s="726"/>
      <c r="EA41" s="230"/>
    </row>
    <row r="42" spans="1:131" ht="26.25" customHeight="1" x14ac:dyDescent="0.15">
      <c r="A42" s="238">
        <v>15</v>
      </c>
      <c r="B42" s="756"/>
      <c r="C42" s="757"/>
      <c r="D42" s="757"/>
      <c r="E42" s="757"/>
      <c r="F42" s="757"/>
      <c r="G42" s="757"/>
      <c r="H42" s="757"/>
      <c r="I42" s="757"/>
      <c r="J42" s="757"/>
      <c r="K42" s="757"/>
      <c r="L42" s="757"/>
      <c r="M42" s="757"/>
      <c r="N42" s="757"/>
      <c r="O42" s="757"/>
      <c r="P42" s="758"/>
      <c r="Q42" s="759"/>
      <c r="R42" s="760"/>
      <c r="S42" s="760"/>
      <c r="T42" s="760"/>
      <c r="U42" s="760"/>
      <c r="V42" s="760"/>
      <c r="W42" s="760"/>
      <c r="X42" s="760"/>
      <c r="Y42" s="760"/>
      <c r="Z42" s="760"/>
      <c r="AA42" s="760"/>
      <c r="AB42" s="760"/>
      <c r="AC42" s="760"/>
      <c r="AD42" s="760"/>
      <c r="AE42" s="761"/>
      <c r="AF42" s="762"/>
      <c r="AG42" s="763"/>
      <c r="AH42" s="763"/>
      <c r="AI42" s="763"/>
      <c r="AJ42" s="764"/>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32"/>
      <c r="BK42" s="232"/>
      <c r="BL42" s="232"/>
      <c r="BM42" s="232"/>
      <c r="BN42" s="232"/>
      <c r="BO42" s="241"/>
      <c r="BP42" s="241"/>
      <c r="BQ42" s="238">
        <v>36</v>
      </c>
      <c r="BR42" s="239"/>
      <c r="BS42" s="724"/>
      <c r="BT42" s="725"/>
      <c r="BU42" s="725"/>
      <c r="BV42" s="725"/>
      <c r="BW42" s="725"/>
      <c r="BX42" s="725"/>
      <c r="BY42" s="725"/>
      <c r="BZ42" s="725"/>
      <c r="CA42" s="725"/>
      <c r="CB42" s="725"/>
      <c r="CC42" s="725"/>
      <c r="CD42" s="725"/>
      <c r="CE42" s="725"/>
      <c r="CF42" s="725"/>
      <c r="CG42" s="727"/>
      <c r="CH42" s="721"/>
      <c r="CI42" s="722"/>
      <c r="CJ42" s="722"/>
      <c r="CK42" s="722"/>
      <c r="CL42" s="723"/>
      <c r="CM42" s="721"/>
      <c r="CN42" s="722"/>
      <c r="CO42" s="722"/>
      <c r="CP42" s="722"/>
      <c r="CQ42" s="723"/>
      <c r="CR42" s="721"/>
      <c r="CS42" s="722"/>
      <c r="CT42" s="722"/>
      <c r="CU42" s="722"/>
      <c r="CV42" s="723"/>
      <c r="CW42" s="721"/>
      <c r="CX42" s="722"/>
      <c r="CY42" s="722"/>
      <c r="CZ42" s="722"/>
      <c r="DA42" s="723"/>
      <c r="DB42" s="721"/>
      <c r="DC42" s="722"/>
      <c r="DD42" s="722"/>
      <c r="DE42" s="722"/>
      <c r="DF42" s="723"/>
      <c r="DG42" s="721"/>
      <c r="DH42" s="722"/>
      <c r="DI42" s="722"/>
      <c r="DJ42" s="722"/>
      <c r="DK42" s="723"/>
      <c r="DL42" s="721"/>
      <c r="DM42" s="722"/>
      <c r="DN42" s="722"/>
      <c r="DO42" s="722"/>
      <c r="DP42" s="723"/>
      <c r="DQ42" s="721"/>
      <c r="DR42" s="722"/>
      <c r="DS42" s="722"/>
      <c r="DT42" s="722"/>
      <c r="DU42" s="723"/>
      <c r="DV42" s="724"/>
      <c r="DW42" s="725"/>
      <c r="DX42" s="725"/>
      <c r="DY42" s="725"/>
      <c r="DZ42" s="726"/>
      <c r="EA42" s="230"/>
    </row>
    <row r="43" spans="1:131" ht="26.25" customHeight="1" x14ac:dyDescent="0.15">
      <c r="A43" s="238">
        <v>16</v>
      </c>
      <c r="B43" s="756"/>
      <c r="C43" s="757"/>
      <c r="D43" s="757"/>
      <c r="E43" s="757"/>
      <c r="F43" s="757"/>
      <c r="G43" s="757"/>
      <c r="H43" s="757"/>
      <c r="I43" s="757"/>
      <c r="J43" s="757"/>
      <c r="K43" s="757"/>
      <c r="L43" s="757"/>
      <c r="M43" s="757"/>
      <c r="N43" s="757"/>
      <c r="O43" s="757"/>
      <c r="P43" s="758"/>
      <c r="Q43" s="759"/>
      <c r="R43" s="760"/>
      <c r="S43" s="760"/>
      <c r="T43" s="760"/>
      <c r="U43" s="760"/>
      <c r="V43" s="760"/>
      <c r="W43" s="760"/>
      <c r="X43" s="760"/>
      <c r="Y43" s="760"/>
      <c r="Z43" s="760"/>
      <c r="AA43" s="760"/>
      <c r="AB43" s="760"/>
      <c r="AC43" s="760"/>
      <c r="AD43" s="760"/>
      <c r="AE43" s="761"/>
      <c r="AF43" s="762"/>
      <c r="AG43" s="763"/>
      <c r="AH43" s="763"/>
      <c r="AI43" s="763"/>
      <c r="AJ43" s="764"/>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32"/>
      <c r="BK43" s="232"/>
      <c r="BL43" s="232"/>
      <c r="BM43" s="232"/>
      <c r="BN43" s="232"/>
      <c r="BO43" s="241"/>
      <c r="BP43" s="241"/>
      <c r="BQ43" s="238">
        <v>37</v>
      </c>
      <c r="BR43" s="239"/>
      <c r="BS43" s="724"/>
      <c r="BT43" s="725"/>
      <c r="BU43" s="725"/>
      <c r="BV43" s="725"/>
      <c r="BW43" s="725"/>
      <c r="BX43" s="725"/>
      <c r="BY43" s="725"/>
      <c r="BZ43" s="725"/>
      <c r="CA43" s="725"/>
      <c r="CB43" s="725"/>
      <c r="CC43" s="725"/>
      <c r="CD43" s="725"/>
      <c r="CE43" s="725"/>
      <c r="CF43" s="725"/>
      <c r="CG43" s="727"/>
      <c r="CH43" s="721"/>
      <c r="CI43" s="722"/>
      <c r="CJ43" s="722"/>
      <c r="CK43" s="722"/>
      <c r="CL43" s="723"/>
      <c r="CM43" s="721"/>
      <c r="CN43" s="722"/>
      <c r="CO43" s="722"/>
      <c r="CP43" s="722"/>
      <c r="CQ43" s="723"/>
      <c r="CR43" s="721"/>
      <c r="CS43" s="722"/>
      <c r="CT43" s="722"/>
      <c r="CU43" s="722"/>
      <c r="CV43" s="723"/>
      <c r="CW43" s="721"/>
      <c r="CX43" s="722"/>
      <c r="CY43" s="722"/>
      <c r="CZ43" s="722"/>
      <c r="DA43" s="723"/>
      <c r="DB43" s="721"/>
      <c r="DC43" s="722"/>
      <c r="DD43" s="722"/>
      <c r="DE43" s="722"/>
      <c r="DF43" s="723"/>
      <c r="DG43" s="721"/>
      <c r="DH43" s="722"/>
      <c r="DI43" s="722"/>
      <c r="DJ43" s="722"/>
      <c r="DK43" s="723"/>
      <c r="DL43" s="721"/>
      <c r="DM43" s="722"/>
      <c r="DN43" s="722"/>
      <c r="DO43" s="722"/>
      <c r="DP43" s="723"/>
      <c r="DQ43" s="721"/>
      <c r="DR43" s="722"/>
      <c r="DS43" s="722"/>
      <c r="DT43" s="722"/>
      <c r="DU43" s="723"/>
      <c r="DV43" s="724"/>
      <c r="DW43" s="725"/>
      <c r="DX43" s="725"/>
      <c r="DY43" s="725"/>
      <c r="DZ43" s="726"/>
      <c r="EA43" s="230"/>
    </row>
    <row r="44" spans="1:131" ht="26.25" customHeight="1" x14ac:dyDescent="0.15">
      <c r="A44" s="238">
        <v>17</v>
      </c>
      <c r="B44" s="756"/>
      <c r="C44" s="757"/>
      <c r="D44" s="757"/>
      <c r="E44" s="757"/>
      <c r="F44" s="757"/>
      <c r="G44" s="757"/>
      <c r="H44" s="757"/>
      <c r="I44" s="757"/>
      <c r="J44" s="757"/>
      <c r="K44" s="757"/>
      <c r="L44" s="757"/>
      <c r="M44" s="757"/>
      <c r="N44" s="757"/>
      <c r="O44" s="757"/>
      <c r="P44" s="758"/>
      <c r="Q44" s="759"/>
      <c r="R44" s="760"/>
      <c r="S44" s="760"/>
      <c r="T44" s="760"/>
      <c r="U44" s="760"/>
      <c r="V44" s="760"/>
      <c r="W44" s="760"/>
      <c r="X44" s="760"/>
      <c r="Y44" s="760"/>
      <c r="Z44" s="760"/>
      <c r="AA44" s="760"/>
      <c r="AB44" s="760"/>
      <c r="AC44" s="760"/>
      <c r="AD44" s="760"/>
      <c r="AE44" s="761"/>
      <c r="AF44" s="762"/>
      <c r="AG44" s="763"/>
      <c r="AH44" s="763"/>
      <c r="AI44" s="763"/>
      <c r="AJ44" s="764"/>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32"/>
      <c r="BK44" s="232"/>
      <c r="BL44" s="232"/>
      <c r="BM44" s="232"/>
      <c r="BN44" s="232"/>
      <c r="BO44" s="241"/>
      <c r="BP44" s="241"/>
      <c r="BQ44" s="238">
        <v>38</v>
      </c>
      <c r="BR44" s="239"/>
      <c r="BS44" s="724"/>
      <c r="BT44" s="725"/>
      <c r="BU44" s="725"/>
      <c r="BV44" s="725"/>
      <c r="BW44" s="725"/>
      <c r="BX44" s="725"/>
      <c r="BY44" s="725"/>
      <c r="BZ44" s="725"/>
      <c r="CA44" s="725"/>
      <c r="CB44" s="725"/>
      <c r="CC44" s="725"/>
      <c r="CD44" s="725"/>
      <c r="CE44" s="725"/>
      <c r="CF44" s="725"/>
      <c r="CG44" s="727"/>
      <c r="CH44" s="721"/>
      <c r="CI44" s="722"/>
      <c r="CJ44" s="722"/>
      <c r="CK44" s="722"/>
      <c r="CL44" s="723"/>
      <c r="CM44" s="721"/>
      <c r="CN44" s="722"/>
      <c r="CO44" s="722"/>
      <c r="CP44" s="722"/>
      <c r="CQ44" s="723"/>
      <c r="CR44" s="721"/>
      <c r="CS44" s="722"/>
      <c r="CT44" s="722"/>
      <c r="CU44" s="722"/>
      <c r="CV44" s="723"/>
      <c r="CW44" s="721"/>
      <c r="CX44" s="722"/>
      <c r="CY44" s="722"/>
      <c r="CZ44" s="722"/>
      <c r="DA44" s="723"/>
      <c r="DB44" s="721"/>
      <c r="DC44" s="722"/>
      <c r="DD44" s="722"/>
      <c r="DE44" s="722"/>
      <c r="DF44" s="723"/>
      <c r="DG44" s="721"/>
      <c r="DH44" s="722"/>
      <c r="DI44" s="722"/>
      <c r="DJ44" s="722"/>
      <c r="DK44" s="723"/>
      <c r="DL44" s="721"/>
      <c r="DM44" s="722"/>
      <c r="DN44" s="722"/>
      <c r="DO44" s="722"/>
      <c r="DP44" s="723"/>
      <c r="DQ44" s="721"/>
      <c r="DR44" s="722"/>
      <c r="DS44" s="722"/>
      <c r="DT44" s="722"/>
      <c r="DU44" s="723"/>
      <c r="DV44" s="724"/>
      <c r="DW44" s="725"/>
      <c r="DX44" s="725"/>
      <c r="DY44" s="725"/>
      <c r="DZ44" s="726"/>
      <c r="EA44" s="230"/>
    </row>
    <row r="45" spans="1:131" ht="26.25" customHeight="1" x14ac:dyDescent="0.15">
      <c r="A45" s="238">
        <v>18</v>
      </c>
      <c r="B45" s="756"/>
      <c r="C45" s="757"/>
      <c r="D45" s="757"/>
      <c r="E45" s="757"/>
      <c r="F45" s="757"/>
      <c r="G45" s="757"/>
      <c r="H45" s="757"/>
      <c r="I45" s="757"/>
      <c r="J45" s="757"/>
      <c r="K45" s="757"/>
      <c r="L45" s="757"/>
      <c r="M45" s="757"/>
      <c r="N45" s="757"/>
      <c r="O45" s="757"/>
      <c r="P45" s="758"/>
      <c r="Q45" s="759"/>
      <c r="R45" s="760"/>
      <c r="S45" s="760"/>
      <c r="T45" s="760"/>
      <c r="U45" s="760"/>
      <c r="V45" s="760"/>
      <c r="W45" s="760"/>
      <c r="X45" s="760"/>
      <c r="Y45" s="760"/>
      <c r="Z45" s="760"/>
      <c r="AA45" s="760"/>
      <c r="AB45" s="760"/>
      <c r="AC45" s="760"/>
      <c r="AD45" s="760"/>
      <c r="AE45" s="761"/>
      <c r="AF45" s="762"/>
      <c r="AG45" s="763"/>
      <c r="AH45" s="763"/>
      <c r="AI45" s="763"/>
      <c r="AJ45" s="764"/>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32"/>
      <c r="BK45" s="232"/>
      <c r="BL45" s="232"/>
      <c r="BM45" s="232"/>
      <c r="BN45" s="232"/>
      <c r="BO45" s="241"/>
      <c r="BP45" s="241"/>
      <c r="BQ45" s="238">
        <v>39</v>
      </c>
      <c r="BR45" s="239"/>
      <c r="BS45" s="724"/>
      <c r="BT45" s="725"/>
      <c r="BU45" s="725"/>
      <c r="BV45" s="725"/>
      <c r="BW45" s="725"/>
      <c r="BX45" s="725"/>
      <c r="BY45" s="725"/>
      <c r="BZ45" s="725"/>
      <c r="CA45" s="725"/>
      <c r="CB45" s="725"/>
      <c r="CC45" s="725"/>
      <c r="CD45" s="725"/>
      <c r="CE45" s="725"/>
      <c r="CF45" s="725"/>
      <c r="CG45" s="727"/>
      <c r="CH45" s="721"/>
      <c r="CI45" s="722"/>
      <c r="CJ45" s="722"/>
      <c r="CK45" s="722"/>
      <c r="CL45" s="723"/>
      <c r="CM45" s="721"/>
      <c r="CN45" s="722"/>
      <c r="CO45" s="722"/>
      <c r="CP45" s="722"/>
      <c r="CQ45" s="723"/>
      <c r="CR45" s="721"/>
      <c r="CS45" s="722"/>
      <c r="CT45" s="722"/>
      <c r="CU45" s="722"/>
      <c r="CV45" s="723"/>
      <c r="CW45" s="721"/>
      <c r="CX45" s="722"/>
      <c r="CY45" s="722"/>
      <c r="CZ45" s="722"/>
      <c r="DA45" s="723"/>
      <c r="DB45" s="721"/>
      <c r="DC45" s="722"/>
      <c r="DD45" s="722"/>
      <c r="DE45" s="722"/>
      <c r="DF45" s="723"/>
      <c r="DG45" s="721"/>
      <c r="DH45" s="722"/>
      <c r="DI45" s="722"/>
      <c r="DJ45" s="722"/>
      <c r="DK45" s="723"/>
      <c r="DL45" s="721"/>
      <c r="DM45" s="722"/>
      <c r="DN45" s="722"/>
      <c r="DO45" s="722"/>
      <c r="DP45" s="723"/>
      <c r="DQ45" s="721"/>
      <c r="DR45" s="722"/>
      <c r="DS45" s="722"/>
      <c r="DT45" s="722"/>
      <c r="DU45" s="723"/>
      <c r="DV45" s="724"/>
      <c r="DW45" s="725"/>
      <c r="DX45" s="725"/>
      <c r="DY45" s="725"/>
      <c r="DZ45" s="726"/>
      <c r="EA45" s="230"/>
    </row>
    <row r="46" spans="1:131" ht="26.25" customHeight="1" x14ac:dyDescent="0.15">
      <c r="A46" s="238">
        <v>19</v>
      </c>
      <c r="B46" s="756"/>
      <c r="C46" s="757"/>
      <c r="D46" s="757"/>
      <c r="E46" s="757"/>
      <c r="F46" s="757"/>
      <c r="G46" s="757"/>
      <c r="H46" s="757"/>
      <c r="I46" s="757"/>
      <c r="J46" s="757"/>
      <c r="K46" s="757"/>
      <c r="L46" s="757"/>
      <c r="M46" s="757"/>
      <c r="N46" s="757"/>
      <c r="O46" s="757"/>
      <c r="P46" s="758"/>
      <c r="Q46" s="759"/>
      <c r="R46" s="760"/>
      <c r="S46" s="760"/>
      <c r="T46" s="760"/>
      <c r="U46" s="760"/>
      <c r="V46" s="760"/>
      <c r="W46" s="760"/>
      <c r="X46" s="760"/>
      <c r="Y46" s="760"/>
      <c r="Z46" s="760"/>
      <c r="AA46" s="760"/>
      <c r="AB46" s="760"/>
      <c r="AC46" s="760"/>
      <c r="AD46" s="760"/>
      <c r="AE46" s="761"/>
      <c r="AF46" s="762"/>
      <c r="AG46" s="763"/>
      <c r="AH46" s="763"/>
      <c r="AI46" s="763"/>
      <c r="AJ46" s="764"/>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32"/>
      <c r="BK46" s="232"/>
      <c r="BL46" s="232"/>
      <c r="BM46" s="232"/>
      <c r="BN46" s="232"/>
      <c r="BO46" s="241"/>
      <c r="BP46" s="241"/>
      <c r="BQ46" s="238">
        <v>40</v>
      </c>
      <c r="BR46" s="239"/>
      <c r="BS46" s="724"/>
      <c r="BT46" s="725"/>
      <c r="BU46" s="725"/>
      <c r="BV46" s="725"/>
      <c r="BW46" s="725"/>
      <c r="BX46" s="725"/>
      <c r="BY46" s="725"/>
      <c r="BZ46" s="725"/>
      <c r="CA46" s="725"/>
      <c r="CB46" s="725"/>
      <c r="CC46" s="725"/>
      <c r="CD46" s="725"/>
      <c r="CE46" s="725"/>
      <c r="CF46" s="725"/>
      <c r="CG46" s="727"/>
      <c r="CH46" s="721"/>
      <c r="CI46" s="722"/>
      <c r="CJ46" s="722"/>
      <c r="CK46" s="722"/>
      <c r="CL46" s="723"/>
      <c r="CM46" s="721"/>
      <c r="CN46" s="722"/>
      <c r="CO46" s="722"/>
      <c r="CP46" s="722"/>
      <c r="CQ46" s="723"/>
      <c r="CR46" s="721"/>
      <c r="CS46" s="722"/>
      <c r="CT46" s="722"/>
      <c r="CU46" s="722"/>
      <c r="CV46" s="723"/>
      <c r="CW46" s="721"/>
      <c r="CX46" s="722"/>
      <c r="CY46" s="722"/>
      <c r="CZ46" s="722"/>
      <c r="DA46" s="723"/>
      <c r="DB46" s="721"/>
      <c r="DC46" s="722"/>
      <c r="DD46" s="722"/>
      <c r="DE46" s="722"/>
      <c r="DF46" s="723"/>
      <c r="DG46" s="721"/>
      <c r="DH46" s="722"/>
      <c r="DI46" s="722"/>
      <c r="DJ46" s="722"/>
      <c r="DK46" s="723"/>
      <c r="DL46" s="721"/>
      <c r="DM46" s="722"/>
      <c r="DN46" s="722"/>
      <c r="DO46" s="722"/>
      <c r="DP46" s="723"/>
      <c r="DQ46" s="721"/>
      <c r="DR46" s="722"/>
      <c r="DS46" s="722"/>
      <c r="DT46" s="722"/>
      <c r="DU46" s="723"/>
      <c r="DV46" s="724"/>
      <c r="DW46" s="725"/>
      <c r="DX46" s="725"/>
      <c r="DY46" s="725"/>
      <c r="DZ46" s="726"/>
      <c r="EA46" s="230"/>
    </row>
    <row r="47" spans="1:131" ht="26.25" customHeight="1" x14ac:dyDescent="0.15">
      <c r="A47" s="238">
        <v>20</v>
      </c>
      <c r="B47" s="756"/>
      <c r="C47" s="757"/>
      <c r="D47" s="757"/>
      <c r="E47" s="757"/>
      <c r="F47" s="757"/>
      <c r="G47" s="757"/>
      <c r="H47" s="757"/>
      <c r="I47" s="757"/>
      <c r="J47" s="757"/>
      <c r="K47" s="757"/>
      <c r="L47" s="757"/>
      <c r="M47" s="757"/>
      <c r="N47" s="757"/>
      <c r="O47" s="757"/>
      <c r="P47" s="758"/>
      <c r="Q47" s="759"/>
      <c r="R47" s="760"/>
      <c r="S47" s="760"/>
      <c r="T47" s="760"/>
      <c r="U47" s="760"/>
      <c r="V47" s="760"/>
      <c r="W47" s="760"/>
      <c r="X47" s="760"/>
      <c r="Y47" s="760"/>
      <c r="Z47" s="760"/>
      <c r="AA47" s="760"/>
      <c r="AB47" s="760"/>
      <c r="AC47" s="760"/>
      <c r="AD47" s="760"/>
      <c r="AE47" s="761"/>
      <c r="AF47" s="762"/>
      <c r="AG47" s="763"/>
      <c r="AH47" s="763"/>
      <c r="AI47" s="763"/>
      <c r="AJ47" s="764"/>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32"/>
      <c r="BK47" s="232"/>
      <c r="BL47" s="232"/>
      <c r="BM47" s="232"/>
      <c r="BN47" s="232"/>
      <c r="BO47" s="241"/>
      <c r="BP47" s="241"/>
      <c r="BQ47" s="238">
        <v>41</v>
      </c>
      <c r="BR47" s="239"/>
      <c r="BS47" s="724"/>
      <c r="BT47" s="725"/>
      <c r="BU47" s="725"/>
      <c r="BV47" s="725"/>
      <c r="BW47" s="725"/>
      <c r="BX47" s="725"/>
      <c r="BY47" s="725"/>
      <c r="BZ47" s="725"/>
      <c r="CA47" s="725"/>
      <c r="CB47" s="725"/>
      <c r="CC47" s="725"/>
      <c r="CD47" s="725"/>
      <c r="CE47" s="725"/>
      <c r="CF47" s="725"/>
      <c r="CG47" s="727"/>
      <c r="CH47" s="721"/>
      <c r="CI47" s="722"/>
      <c r="CJ47" s="722"/>
      <c r="CK47" s="722"/>
      <c r="CL47" s="723"/>
      <c r="CM47" s="721"/>
      <c r="CN47" s="722"/>
      <c r="CO47" s="722"/>
      <c r="CP47" s="722"/>
      <c r="CQ47" s="723"/>
      <c r="CR47" s="721"/>
      <c r="CS47" s="722"/>
      <c r="CT47" s="722"/>
      <c r="CU47" s="722"/>
      <c r="CV47" s="723"/>
      <c r="CW47" s="721"/>
      <c r="CX47" s="722"/>
      <c r="CY47" s="722"/>
      <c r="CZ47" s="722"/>
      <c r="DA47" s="723"/>
      <c r="DB47" s="721"/>
      <c r="DC47" s="722"/>
      <c r="DD47" s="722"/>
      <c r="DE47" s="722"/>
      <c r="DF47" s="723"/>
      <c r="DG47" s="721"/>
      <c r="DH47" s="722"/>
      <c r="DI47" s="722"/>
      <c r="DJ47" s="722"/>
      <c r="DK47" s="723"/>
      <c r="DL47" s="721"/>
      <c r="DM47" s="722"/>
      <c r="DN47" s="722"/>
      <c r="DO47" s="722"/>
      <c r="DP47" s="723"/>
      <c r="DQ47" s="721"/>
      <c r="DR47" s="722"/>
      <c r="DS47" s="722"/>
      <c r="DT47" s="722"/>
      <c r="DU47" s="723"/>
      <c r="DV47" s="724"/>
      <c r="DW47" s="725"/>
      <c r="DX47" s="725"/>
      <c r="DY47" s="725"/>
      <c r="DZ47" s="726"/>
      <c r="EA47" s="230"/>
    </row>
    <row r="48" spans="1:131" ht="26.25" customHeight="1" x14ac:dyDescent="0.15">
      <c r="A48" s="238">
        <v>21</v>
      </c>
      <c r="B48" s="756"/>
      <c r="C48" s="757"/>
      <c r="D48" s="757"/>
      <c r="E48" s="757"/>
      <c r="F48" s="757"/>
      <c r="G48" s="757"/>
      <c r="H48" s="757"/>
      <c r="I48" s="757"/>
      <c r="J48" s="757"/>
      <c r="K48" s="757"/>
      <c r="L48" s="757"/>
      <c r="M48" s="757"/>
      <c r="N48" s="757"/>
      <c r="O48" s="757"/>
      <c r="P48" s="758"/>
      <c r="Q48" s="759"/>
      <c r="R48" s="760"/>
      <c r="S48" s="760"/>
      <c r="T48" s="760"/>
      <c r="U48" s="760"/>
      <c r="V48" s="760"/>
      <c r="W48" s="760"/>
      <c r="X48" s="760"/>
      <c r="Y48" s="760"/>
      <c r="Z48" s="760"/>
      <c r="AA48" s="760"/>
      <c r="AB48" s="760"/>
      <c r="AC48" s="760"/>
      <c r="AD48" s="760"/>
      <c r="AE48" s="761"/>
      <c r="AF48" s="762"/>
      <c r="AG48" s="763"/>
      <c r="AH48" s="763"/>
      <c r="AI48" s="763"/>
      <c r="AJ48" s="764"/>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32"/>
      <c r="BK48" s="232"/>
      <c r="BL48" s="232"/>
      <c r="BM48" s="232"/>
      <c r="BN48" s="232"/>
      <c r="BO48" s="241"/>
      <c r="BP48" s="241"/>
      <c r="BQ48" s="238">
        <v>42</v>
      </c>
      <c r="BR48" s="239"/>
      <c r="BS48" s="724"/>
      <c r="BT48" s="725"/>
      <c r="BU48" s="725"/>
      <c r="BV48" s="725"/>
      <c r="BW48" s="725"/>
      <c r="BX48" s="725"/>
      <c r="BY48" s="725"/>
      <c r="BZ48" s="725"/>
      <c r="CA48" s="725"/>
      <c r="CB48" s="725"/>
      <c r="CC48" s="725"/>
      <c r="CD48" s="725"/>
      <c r="CE48" s="725"/>
      <c r="CF48" s="725"/>
      <c r="CG48" s="727"/>
      <c r="CH48" s="721"/>
      <c r="CI48" s="722"/>
      <c r="CJ48" s="722"/>
      <c r="CK48" s="722"/>
      <c r="CL48" s="723"/>
      <c r="CM48" s="721"/>
      <c r="CN48" s="722"/>
      <c r="CO48" s="722"/>
      <c r="CP48" s="722"/>
      <c r="CQ48" s="723"/>
      <c r="CR48" s="721"/>
      <c r="CS48" s="722"/>
      <c r="CT48" s="722"/>
      <c r="CU48" s="722"/>
      <c r="CV48" s="723"/>
      <c r="CW48" s="721"/>
      <c r="CX48" s="722"/>
      <c r="CY48" s="722"/>
      <c r="CZ48" s="722"/>
      <c r="DA48" s="723"/>
      <c r="DB48" s="721"/>
      <c r="DC48" s="722"/>
      <c r="DD48" s="722"/>
      <c r="DE48" s="722"/>
      <c r="DF48" s="723"/>
      <c r="DG48" s="721"/>
      <c r="DH48" s="722"/>
      <c r="DI48" s="722"/>
      <c r="DJ48" s="722"/>
      <c r="DK48" s="723"/>
      <c r="DL48" s="721"/>
      <c r="DM48" s="722"/>
      <c r="DN48" s="722"/>
      <c r="DO48" s="722"/>
      <c r="DP48" s="723"/>
      <c r="DQ48" s="721"/>
      <c r="DR48" s="722"/>
      <c r="DS48" s="722"/>
      <c r="DT48" s="722"/>
      <c r="DU48" s="723"/>
      <c r="DV48" s="724"/>
      <c r="DW48" s="725"/>
      <c r="DX48" s="725"/>
      <c r="DY48" s="725"/>
      <c r="DZ48" s="726"/>
      <c r="EA48" s="230"/>
    </row>
    <row r="49" spans="1:131" ht="26.25" customHeight="1" x14ac:dyDescent="0.15">
      <c r="A49" s="238">
        <v>22</v>
      </c>
      <c r="B49" s="756"/>
      <c r="C49" s="757"/>
      <c r="D49" s="757"/>
      <c r="E49" s="757"/>
      <c r="F49" s="757"/>
      <c r="G49" s="757"/>
      <c r="H49" s="757"/>
      <c r="I49" s="757"/>
      <c r="J49" s="757"/>
      <c r="K49" s="757"/>
      <c r="L49" s="757"/>
      <c r="M49" s="757"/>
      <c r="N49" s="757"/>
      <c r="O49" s="757"/>
      <c r="P49" s="758"/>
      <c r="Q49" s="759"/>
      <c r="R49" s="760"/>
      <c r="S49" s="760"/>
      <c r="T49" s="760"/>
      <c r="U49" s="760"/>
      <c r="V49" s="760"/>
      <c r="W49" s="760"/>
      <c r="X49" s="760"/>
      <c r="Y49" s="760"/>
      <c r="Z49" s="760"/>
      <c r="AA49" s="760"/>
      <c r="AB49" s="760"/>
      <c r="AC49" s="760"/>
      <c r="AD49" s="760"/>
      <c r="AE49" s="761"/>
      <c r="AF49" s="762"/>
      <c r="AG49" s="763"/>
      <c r="AH49" s="763"/>
      <c r="AI49" s="763"/>
      <c r="AJ49" s="764"/>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32"/>
      <c r="BK49" s="232"/>
      <c r="BL49" s="232"/>
      <c r="BM49" s="232"/>
      <c r="BN49" s="232"/>
      <c r="BO49" s="241"/>
      <c r="BP49" s="241"/>
      <c r="BQ49" s="238">
        <v>43</v>
      </c>
      <c r="BR49" s="239"/>
      <c r="BS49" s="724"/>
      <c r="BT49" s="725"/>
      <c r="BU49" s="725"/>
      <c r="BV49" s="725"/>
      <c r="BW49" s="725"/>
      <c r="BX49" s="725"/>
      <c r="BY49" s="725"/>
      <c r="BZ49" s="725"/>
      <c r="CA49" s="725"/>
      <c r="CB49" s="725"/>
      <c r="CC49" s="725"/>
      <c r="CD49" s="725"/>
      <c r="CE49" s="725"/>
      <c r="CF49" s="725"/>
      <c r="CG49" s="727"/>
      <c r="CH49" s="721"/>
      <c r="CI49" s="722"/>
      <c r="CJ49" s="722"/>
      <c r="CK49" s="722"/>
      <c r="CL49" s="723"/>
      <c r="CM49" s="721"/>
      <c r="CN49" s="722"/>
      <c r="CO49" s="722"/>
      <c r="CP49" s="722"/>
      <c r="CQ49" s="723"/>
      <c r="CR49" s="721"/>
      <c r="CS49" s="722"/>
      <c r="CT49" s="722"/>
      <c r="CU49" s="722"/>
      <c r="CV49" s="723"/>
      <c r="CW49" s="721"/>
      <c r="CX49" s="722"/>
      <c r="CY49" s="722"/>
      <c r="CZ49" s="722"/>
      <c r="DA49" s="723"/>
      <c r="DB49" s="721"/>
      <c r="DC49" s="722"/>
      <c r="DD49" s="722"/>
      <c r="DE49" s="722"/>
      <c r="DF49" s="723"/>
      <c r="DG49" s="721"/>
      <c r="DH49" s="722"/>
      <c r="DI49" s="722"/>
      <c r="DJ49" s="722"/>
      <c r="DK49" s="723"/>
      <c r="DL49" s="721"/>
      <c r="DM49" s="722"/>
      <c r="DN49" s="722"/>
      <c r="DO49" s="722"/>
      <c r="DP49" s="723"/>
      <c r="DQ49" s="721"/>
      <c r="DR49" s="722"/>
      <c r="DS49" s="722"/>
      <c r="DT49" s="722"/>
      <c r="DU49" s="723"/>
      <c r="DV49" s="724"/>
      <c r="DW49" s="725"/>
      <c r="DX49" s="725"/>
      <c r="DY49" s="725"/>
      <c r="DZ49" s="726"/>
      <c r="EA49" s="230"/>
    </row>
    <row r="50" spans="1:131" ht="26.25" customHeight="1" x14ac:dyDescent="0.15">
      <c r="A50" s="238">
        <v>23</v>
      </c>
      <c r="B50" s="756"/>
      <c r="C50" s="757"/>
      <c r="D50" s="757"/>
      <c r="E50" s="757"/>
      <c r="F50" s="757"/>
      <c r="G50" s="757"/>
      <c r="H50" s="757"/>
      <c r="I50" s="757"/>
      <c r="J50" s="757"/>
      <c r="K50" s="757"/>
      <c r="L50" s="757"/>
      <c r="M50" s="757"/>
      <c r="N50" s="757"/>
      <c r="O50" s="757"/>
      <c r="P50" s="758"/>
      <c r="Q50" s="834"/>
      <c r="R50" s="835"/>
      <c r="S50" s="835"/>
      <c r="T50" s="835"/>
      <c r="U50" s="835"/>
      <c r="V50" s="835"/>
      <c r="W50" s="835"/>
      <c r="X50" s="835"/>
      <c r="Y50" s="835"/>
      <c r="Z50" s="835"/>
      <c r="AA50" s="835"/>
      <c r="AB50" s="835"/>
      <c r="AC50" s="835"/>
      <c r="AD50" s="835"/>
      <c r="AE50" s="836"/>
      <c r="AF50" s="762"/>
      <c r="AG50" s="763"/>
      <c r="AH50" s="763"/>
      <c r="AI50" s="763"/>
      <c r="AJ50" s="764"/>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32"/>
      <c r="BK50" s="232"/>
      <c r="BL50" s="232"/>
      <c r="BM50" s="232"/>
      <c r="BN50" s="232"/>
      <c r="BO50" s="241"/>
      <c r="BP50" s="241"/>
      <c r="BQ50" s="238">
        <v>44</v>
      </c>
      <c r="BR50" s="239"/>
      <c r="BS50" s="724"/>
      <c r="BT50" s="725"/>
      <c r="BU50" s="725"/>
      <c r="BV50" s="725"/>
      <c r="BW50" s="725"/>
      <c r="BX50" s="725"/>
      <c r="BY50" s="725"/>
      <c r="BZ50" s="725"/>
      <c r="CA50" s="725"/>
      <c r="CB50" s="725"/>
      <c r="CC50" s="725"/>
      <c r="CD50" s="725"/>
      <c r="CE50" s="725"/>
      <c r="CF50" s="725"/>
      <c r="CG50" s="727"/>
      <c r="CH50" s="721"/>
      <c r="CI50" s="722"/>
      <c r="CJ50" s="722"/>
      <c r="CK50" s="722"/>
      <c r="CL50" s="723"/>
      <c r="CM50" s="721"/>
      <c r="CN50" s="722"/>
      <c r="CO50" s="722"/>
      <c r="CP50" s="722"/>
      <c r="CQ50" s="723"/>
      <c r="CR50" s="721"/>
      <c r="CS50" s="722"/>
      <c r="CT50" s="722"/>
      <c r="CU50" s="722"/>
      <c r="CV50" s="723"/>
      <c r="CW50" s="721"/>
      <c r="CX50" s="722"/>
      <c r="CY50" s="722"/>
      <c r="CZ50" s="722"/>
      <c r="DA50" s="723"/>
      <c r="DB50" s="721"/>
      <c r="DC50" s="722"/>
      <c r="DD50" s="722"/>
      <c r="DE50" s="722"/>
      <c r="DF50" s="723"/>
      <c r="DG50" s="721"/>
      <c r="DH50" s="722"/>
      <c r="DI50" s="722"/>
      <c r="DJ50" s="722"/>
      <c r="DK50" s="723"/>
      <c r="DL50" s="721"/>
      <c r="DM50" s="722"/>
      <c r="DN50" s="722"/>
      <c r="DO50" s="722"/>
      <c r="DP50" s="723"/>
      <c r="DQ50" s="721"/>
      <c r="DR50" s="722"/>
      <c r="DS50" s="722"/>
      <c r="DT50" s="722"/>
      <c r="DU50" s="723"/>
      <c r="DV50" s="724"/>
      <c r="DW50" s="725"/>
      <c r="DX50" s="725"/>
      <c r="DY50" s="725"/>
      <c r="DZ50" s="726"/>
      <c r="EA50" s="230"/>
    </row>
    <row r="51" spans="1:131" ht="26.25" customHeight="1" x14ac:dyDescent="0.15">
      <c r="A51" s="238">
        <v>24</v>
      </c>
      <c r="B51" s="756"/>
      <c r="C51" s="757"/>
      <c r="D51" s="757"/>
      <c r="E51" s="757"/>
      <c r="F51" s="757"/>
      <c r="G51" s="757"/>
      <c r="H51" s="757"/>
      <c r="I51" s="757"/>
      <c r="J51" s="757"/>
      <c r="K51" s="757"/>
      <c r="L51" s="757"/>
      <c r="M51" s="757"/>
      <c r="N51" s="757"/>
      <c r="O51" s="757"/>
      <c r="P51" s="758"/>
      <c r="Q51" s="834"/>
      <c r="R51" s="835"/>
      <c r="S51" s="835"/>
      <c r="T51" s="835"/>
      <c r="U51" s="835"/>
      <c r="V51" s="835"/>
      <c r="W51" s="835"/>
      <c r="X51" s="835"/>
      <c r="Y51" s="835"/>
      <c r="Z51" s="835"/>
      <c r="AA51" s="835"/>
      <c r="AB51" s="835"/>
      <c r="AC51" s="835"/>
      <c r="AD51" s="835"/>
      <c r="AE51" s="836"/>
      <c r="AF51" s="762"/>
      <c r="AG51" s="763"/>
      <c r="AH51" s="763"/>
      <c r="AI51" s="763"/>
      <c r="AJ51" s="764"/>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32"/>
      <c r="BK51" s="232"/>
      <c r="BL51" s="232"/>
      <c r="BM51" s="232"/>
      <c r="BN51" s="232"/>
      <c r="BO51" s="241"/>
      <c r="BP51" s="241"/>
      <c r="BQ51" s="238">
        <v>45</v>
      </c>
      <c r="BR51" s="239"/>
      <c r="BS51" s="724"/>
      <c r="BT51" s="725"/>
      <c r="BU51" s="725"/>
      <c r="BV51" s="725"/>
      <c r="BW51" s="725"/>
      <c r="BX51" s="725"/>
      <c r="BY51" s="725"/>
      <c r="BZ51" s="725"/>
      <c r="CA51" s="725"/>
      <c r="CB51" s="725"/>
      <c r="CC51" s="725"/>
      <c r="CD51" s="725"/>
      <c r="CE51" s="725"/>
      <c r="CF51" s="725"/>
      <c r="CG51" s="727"/>
      <c r="CH51" s="721"/>
      <c r="CI51" s="722"/>
      <c r="CJ51" s="722"/>
      <c r="CK51" s="722"/>
      <c r="CL51" s="723"/>
      <c r="CM51" s="721"/>
      <c r="CN51" s="722"/>
      <c r="CO51" s="722"/>
      <c r="CP51" s="722"/>
      <c r="CQ51" s="723"/>
      <c r="CR51" s="721"/>
      <c r="CS51" s="722"/>
      <c r="CT51" s="722"/>
      <c r="CU51" s="722"/>
      <c r="CV51" s="723"/>
      <c r="CW51" s="721"/>
      <c r="CX51" s="722"/>
      <c r="CY51" s="722"/>
      <c r="CZ51" s="722"/>
      <c r="DA51" s="723"/>
      <c r="DB51" s="721"/>
      <c r="DC51" s="722"/>
      <c r="DD51" s="722"/>
      <c r="DE51" s="722"/>
      <c r="DF51" s="723"/>
      <c r="DG51" s="721"/>
      <c r="DH51" s="722"/>
      <c r="DI51" s="722"/>
      <c r="DJ51" s="722"/>
      <c r="DK51" s="723"/>
      <c r="DL51" s="721"/>
      <c r="DM51" s="722"/>
      <c r="DN51" s="722"/>
      <c r="DO51" s="722"/>
      <c r="DP51" s="723"/>
      <c r="DQ51" s="721"/>
      <c r="DR51" s="722"/>
      <c r="DS51" s="722"/>
      <c r="DT51" s="722"/>
      <c r="DU51" s="723"/>
      <c r="DV51" s="724"/>
      <c r="DW51" s="725"/>
      <c r="DX51" s="725"/>
      <c r="DY51" s="725"/>
      <c r="DZ51" s="726"/>
      <c r="EA51" s="230"/>
    </row>
    <row r="52" spans="1:131" ht="26.25" customHeight="1" x14ac:dyDescent="0.15">
      <c r="A52" s="238">
        <v>25</v>
      </c>
      <c r="B52" s="756"/>
      <c r="C52" s="757"/>
      <c r="D52" s="757"/>
      <c r="E52" s="757"/>
      <c r="F52" s="757"/>
      <c r="G52" s="757"/>
      <c r="H52" s="757"/>
      <c r="I52" s="757"/>
      <c r="J52" s="757"/>
      <c r="K52" s="757"/>
      <c r="L52" s="757"/>
      <c r="M52" s="757"/>
      <c r="N52" s="757"/>
      <c r="O52" s="757"/>
      <c r="P52" s="758"/>
      <c r="Q52" s="834"/>
      <c r="R52" s="835"/>
      <c r="S52" s="835"/>
      <c r="T52" s="835"/>
      <c r="U52" s="835"/>
      <c r="V52" s="835"/>
      <c r="W52" s="835"/>
      <c r="X52" s="835"/>
      <c r="Y52" s="835"/>
      <c r="Z52" s="835"/>
      <c r="AA52" s="835"/>
      <c r="AB52" s="835"/>
      <c r="AC52" s="835"/>
      <c r="AD52" s="835"/>
      <c r="AE52" s="836"/>
      <c r="AF52" s="762"/>
      <c r="AG52" s="763"/>
      <c r="AH52" s="763"/>
      <c r="AI52" s="763"/>
      <c r="AJ52" s="764"/>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32"/>
      <c r="BK52" s="232"/>
      <c r="BL52" s="232"/>
      <c r="BM52" s="232"/>
      <c r="BN52" s="232"/>
      <c r="BO52" s="241"/>
      <c r="BP52" s="241"/>
      <c r="BQ52" s="238">
        <v>46</v>
      </c>
      <c r="BR52" s="239"/>
      <c r="BS52" s="724"/>
      <c r="BT52" s="725"/>
      <c r="BU52" s="725"/>
      <c r="BV52" s="725"/>
      <c r="BW52" s="725"/>
      <c r="BX52" s="725"/>
      <c r="BY52" s="725"/>
      <c r="BZ52" s="725"/>
      <c r="CA52" s="725"/>
      <c r="CB52" s="725"/>
      <c r="CC52" s="725"/>
      <c r="CD52" s="725"/>
      <c r="CE52" s="725"/>
      <c r="CF52" s="725"/>
      <c r="CG52" s="727"/>
      <c r="CH52" s="721"/>
      <c r="CI52" s="722"/>
      <c r="CJ52" s="722"/>
      <c r="CK52" s="722"/>
      <c r="CL52" s="723"/>
      <c r="CM52" s="721"/>
      <c r="CN52" s="722"/>
      <c r="CO52" s="722"/>
      <c r="CP52" s="722"/>
      <c r="CQ52" s="723"/>
      <c r="CR52" s="721"/>
      <c r="CS52" s="722"/>
      <c r="CT52" s="722"/>
      <c r="CU52" s="722"/>
      <c r="CV52" s="723"/>
      <c r="CW52" s="721"/>
      <c r="CX52" s="722"/>
      <c r="CY52" s="722"/>
      <c r="CZ52" s="722"/>
      <c r="DA52" s="723"/>
      <c r="DB52" s="721"/>
      <c r="DC52" s="722"/>
      <c r="DD52" s="722"/>
      <c r="DE52" s="722"/>
      <c r="DF52" s="723"/>
      <c r="DG52" s="721"/>
      <c r="DH52" s="722"/>
      <c r="DI52" s="722"/>
      <c r="DJ52" s="722"/>
      <c r="DK52" s="723"/>
      <c r="DL52" s="721"/>
      <c r="DM52" s="722"/>
      <c r="DN52" s="722"/>
      <c r="DO52" s="722"/>
      <c r="DP52" s="723"/>
      <c r="DQ52" s="721"/>
      <c r="DR52" s="722"/>
      <c r="DS52" s="722"/>
      <c r="DT52" s="722"/>
      <c r="DU52" s="723"/>
      <c r="DV52" s="724"/>
      <c r="DW52" s="725"/>
      <c r="DX52" s="725"/>
      <c r="DY52" s="725"/>
      <c r="DZ52" s="726"/>
      <c r="EA52" s="230"/>
    </row>
    <row r="53" spans="1:131" ht="26.25" customHeight="1" x14ac:dyDescent="0.15">
      <c r="A53" s="238">
        <v>26</v>
      </c>
      <c r="B53" s="756"/>
      <c r="C53" s="757"/>
      <c r="D53" s="757"/>
      <c r="E53" s="757"/>
      <c r="F53" s="757"/>
      <c r="G53" s="757"/>
      <c r="H53" s="757"/>
      <c r="I53" s="757"/>
      <c r="J53" s="757"/>
      <c r="K53" s="757"/>
      <c r="L53" s="757"/>
      <c r="M53" s="757"/>
      <c r="N53" s="757"/>
      <c r="O53" s="757"/>
      <c r="P53" s="758"/>
      <c r="Q53" s="834"/>
      <c r="R53" s="835"/>
      <c r="S53" s="835"/>
      <c r="T53" s="835"/>
      <c r="U53" s="835"/>
      <c r="V53" s="835"/>
      <c r="W53" s="835"/>
      <c r="X53" s="835"/>
      <c r="Y53" s="835"/>
      <c r="Z53" s="835"/>
      <c r="AA53" s="835"/>
      <c r="AB53" s="835"/>
      <c r="AC53" s="835"/>
      <c r="AD53" s="835"/>
      <c r="AE53" s="836"/>
      <c r="AF53" s="762"/>
      <c r="AG53" s="763"/>
      <c r="AH53" s="763"/>
      <c r="AI53" s="763"/>
      <c r="AJ53" s="764"/>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32"/>
      <c r="BK53" s="232"/>
      <c r="BL53" s="232"/>
      <c r="BM53" s="232"/>
      <c r="BN53" s="232"/>
      <c r="BO53" s="241"/>
      <c r="BP53" s="241"/>
      <c r="BQ53" s="238">
        <v>47</v>
      </c>
      <c r="BR53" s="239"/>
      <c r="BS53" s="724"/>
      <c r="BT53" s="725"/>
      <c r="BU53" s="725"/>
      <c r="BV53" s="725"/>
      <c r="BW53" s="725"/>
      <c r="BX53" s="725"/>
      <c r="BY53" s="725"/>
      <c r="BZ53" s="725"/>
      <c r="CA53" s="725"/>
      <c r="CB53" s="725"/>
      <c r="CC53" s="725"/>
      <c r="CD53" s="725"/>
      <c r="CE53" s="725"/>
      <c r="CF53" s="725"/>
      <c r="CG53" s="727"/>
      <c r="CH53" s="721"/>
      <c r="CI53" s="722"/>
      <c r="CJ53" s="722"/>
      <c r="CK53" s="722"/>
      <c r="CL53" s="723"/>
      <c r="CM53" s="721"/>
      <c r="CN53" s="722"/>
      <c r="CO53" s="722"/>
      <c r="CP53" s="722"/>
      <c r="CQ53" s="723"/>
      <c r="CR53" s="721"/>
      <c r="CS53" s="722"/>
      <c r="CT53" s="722"/>
      <c r="CU53" s="722"/>
      <c r="CV53" s="723"/>
      <c r="CW53" s="721"/>
      <c r="CX53" s="722"/>
      <c r="CY53" s="722"/>
      <c r="CZ53" s="722"/>
      <c r="DA53" s="723"/>
      <c r="DB53" s="721"/>
      <c r="DC53" s="722"/>
      <c r="DD53" s="722"/>
      <c r="DE53" s="722"/>
      <c r="DF53" s="723"/>
      <c r="DG53" s="721"/>
      <c r="DH53" s="722"/>
      <c r="DI53" s="722"/>
      <c r="DJ53" s="722"/>
      <c r="DK53" s="723"/>
      <c r="DL53" s="721"/>
      <c r="DM53" s="722"/>
      <c r="DN53" s="722"/>
      <c r="DO53" s="722"/>
      <c r="DP53" s="723"/>
      <c r="DQ53" s="721"/>
      <c r="DR53" s="722"/>
      <c r="DS53" s="722"/>
      <c r="DT53" s="722"/>
      <c r="DU53" s="723"/>
      <c r="DV53" s="724"/>
      <c r="DW53" s="725"/>
      <c r="DX53" s="725"/>
      <c r="DY53" s="725"/>
      <c r="DZ53" s="726"/>
      <c r="EA53" s="230"/>
    </row>
    <row r="54" spans="1:131" ht="26.25" customHeight="1" x14ac:dyDescent="0.15">
      <c r="A54" s="238">
        <v>27</v>
      </c>
      <c r="B54" s="756"/>
      <c r="C54" s="757"/>
      <c r="D54" s="757"/>
      <c r="E54" s="757"/>
      <c r="F54" s="757"/>
      <c r="G54" s="757"/>
      <c r="H54" s="757"/>
      <c r="I54" s="757"/>
      <c r="J54" s="757"/>
      <c r="K54" s="757"/>
      <c r="L54" s="757"/>
      <c r="M54" s="757"/>
      <c r="N54" s="757"/>
      <c r="O54" s="757"/>
      <c r="P54" s="758"/>
      <c r="Q54" s="834"/>
      <c r="R54" s="835"/>
      <c r="S54" s="835"/>
      <c r="T54" s="835"/>
      <c r="U54" s="835"/>
      <c r="V54" s="835"/>
      <c r="W54" s="835"/>
      <c r="X54" s="835"/>
      <c r="Y54" s="835"/>
      <c r="Z54" s="835"/>
      <c r="AA54" s="835"/>
      <c r="AB54" s="835"/>
      <c r="AC54" s="835"/>
      <c r="AD54" s="835"/>
      <c r="AE54" s="836"/>
      <c r="AF54" s="762"/>
      <c r="AG54" s="763"/>
      <c r="AH54" s="763"/>
      <c r="AI54" s="763"/>
      <c r="AJ54" s="764"/>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32"/>
      <c r="BK54" s="232"/>
      <c r="BL54" s="232"/>
      <c r="BM54" s="232"/>
      <c r="BN54" s="232"/>
      <c r="BO54" s="241"/>
      <c r="BP54" s="241"/>
      <c r="BQ54" s="238">
        <v>48</v>
      </c>
      <c r="BR54" s="239"/>
      <c r="BS54" s="724"/>
      <c r="BT54" s="725"/>
      <c r="BU54" s="725"/>
      <c r="BV54" s="725"/>
      <c r="BW54" s="725"/>
      <c r="BX54" s="725"/>
      <c r="BY54" s="725"/>
      <c r="BZ54" s="725"/>
      <c r="CA54" s="725"/>
      <c r="CB54" s="725"/>
      <c r="CC54" s="725"/>
      <c r="CD54" s="725"/>
      <c r="CE54" s="725"/>
      <c r="CF54" s="725"/>
      <c r="CG54" s="727"/>
      <c r="CH54" s="721"/>
      <c r="CI54" s="722"/>
      <c r="CJ54" s="722"/>
      <c r="CK54" s="722"/>
      <c r="CL54" s="723"/>
      <c r="CM54" s="721"/>
      <c r="CN54" s="722"/>
      <c r="CO54" s="722"/>
      <c r="CP54" s="722"/>
      <c r="CQ54" s="723"/>
      <c r="CR54" s="721"/>
      <c r="CS54" s="722"/>
      <c r="CT54" s="722"/>
      <c r="CU54" s="722"/>
      <c r="CV54" s="723"/>
      <c r="CW54" s="721"/>
      <c r="CX54" s="722"/>
      <c r="CY54" s="722"/>
      <c r="CZ54" s="722"/>
      <c r="DA54" s="723"/>
      <c r="DB54" s="721"/>
      <c r="DC54" s="722"/>
      <c r="DD54" s="722"/>
      <c r="DE54" s="722"/>
      <c r="DF54" s="723"/>
      <c r="DG54" s="721"/>
      <c r="DH54" s="722"/>
      <c r="DI54" s="722"/>
      <c r="DJ54" s="722"/>
      <c r="DK54" s="723"/>
      <c r="DL54" s="721"/>
      <c r="DM54" s="722"/>
      <c r="DN54" s="722"/>
      <c r="DO54" s="722"/>
      <c r="DP54" s="723"/>
      <c r="DQ54" s="721"/>
      <c r="DR54" s="722"/>
      <c r="DS54" s="722"/>
      <c r="DT54" s="722"/>
      <c r="DU54" s="723"/>
      <c r="DV54" s="724"/>
      <c r="DW54" s="725"/>
      <c r="DX54" s="725"/>
      <c r="DY54" s="725"/>
      <c r="DZ54" s="726"/>
      <c r="EA54" s="230"/>
    </row>
    <row r="55" spans="1:131" ht="26.25" customHeight="1" x14ac:dyDescent="0.15">
      <c r="A55" s="238">
        <v>28</v>
      </c>
      <c r="B55" s="756"/>
      <c r="C55" s="757"/>
      <c r="D55" s="757"/>
      <c r="E55" s="757"/>
      <c r="F55" s="757"/>
      <c r="G55" s="757"/>
      <c r="H55" s="757"/>
      <c r="I55" s="757"/>
      <c r="J55" s="757"/>
      <c r="K55" s="757"/>
      <c r="L55" s="757"/>
      <c r="M55" s="757"/>
      <c r="N55" s="757"/>
      <c r="O55" s="757"/>
      <c r="P55" s="758"/>
      <c r="Q55" s="834"/>
      <c r="R55" s="835"/>
      <c r="S55" s="835"/>
      <c r="T55" s="835"/>
      <c r="U55" s="835"/>
      <c r="V55" s="835"/>
      <c r="W55" s="835"/>
      <c r="X55" s="835"/>
      <c r="Y55" s="835"/>
      <c r="Z55" s="835"/>
      <c r="AA55" s="835"/>
      <c r="AB55" s="835"/>
      <c r="AC55" s="835"/>
      <c r="AD55" s="835"/>
      <c r="AE55" s="836"/>
      <c r="AF55" s="762"/>
      <c r="AG55" s="763"/>
      <c r="AH55" s="763"/>
      <c r="AI55" s="763"/>
      <c r="AJ55" s="764"/>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32"/>
      <c r="BK55" s="232"/>
      <c r="BL55" s="232"/>
      <c r="BM55" s="232"/>
      <c r="BN55" s="232"/>
      <c r="BO55" s="241"/>
      <c r="BP55" s="241"/>
      <c r="BQ55" s="238">
        <v>49</v>
      </c>
      <c r="BR55" s="239"/>
      <c r="BS55" s="724"/>
      <c r="BT55" s="725"/>
      <c r="BU55" s="725"/>
      <c r="BV55" s="725"/>
      <c r="BW55" s="725"/>
      <c r="BX55" s="725"/>
      <c r="BY55" s="725"/>
      <c r="BZ55" s="725"/>
      <c r="CA55" s="725"/>
      <c r="CB55" s="725"/>
      <c r="CC55" s="725"/>
      <c r="CD55" s="725"/>
      <c r="CE55" s="725"/>
      <c r="CF55" s="725"/>
      <c r="CG55" s="727"/>
      <c r="CH55" s="721"/>
      <c r="CI55" s="722"/>
      <c r="CJ55" s="722"/>
      <c r="CK55" s="722"/>
      <c r="CL55" s="723"/>
      <c r="CM55" s="721"/>
      <c r="CN55" s="722"/>
      <c r="CO55" s="722"/>
      <c r="CP55" s="722"/>
      <c r="CQ55" s="723"/>
      <c r="CR55" s="721"/>
      <c r="CS55" s="722"/>
      <c r="CT55" s="722"/>
      <c r="CU55" s="722"/>
      <c r="CV55" s="723"/>
      <c r="CW55" s="721"/>
      <c r="CX55" s="722"/>
      <c r="CY55" s="722"/>
      <c r="CZ55" s="722"/>
      <c r="DA55" s="723"/>
      <c r="DB55" s="721"/>
      <c r="DC55" s="722"/>
      <c r="DD55" s="722"/>
      <c r="DE55" s="722"/>
      <c r="DF55" s="723"/>
      <c r="DG55" s="721"/>
      <c r="DH55" s="722"/>
      <c r="DI55" s="722"/>
      <c r="DJ55" s="722"/>
      <c r="DK55" s="723"/>
      <c r="DL55" s="721"/>
      <c r="DM55" s="722"/>
      <c r="DN55" s="722"/>
      <c r="DO55" s="722"/>
      <c r="DP55" s="723"/>
      <c r="DQ55" s="721"/>
      <c r="DR55" s="722"/>
      <c r="DS55" s="722"/>
      <c r="DT55" s="722"/>
      <c r="DU55" s="723"/>
      <c r="DV55" s="724"/>
      <c r="DW55" s="725"/>
      <c r="DX55" s="725"/>
      <c r="DY55" s="725"/>
      <c r="DZ55" s="726"/>
      <c r="EA55" s="230"/>
    </row>
    <row r="56" spans="1:131" ht="26.25" customHeight="1" x14ac:dyDescent="0.15">
      <c r="A56" s="238">
        <v>29</v>
      </c>
      <c r="B56" s="756"/>
      <c r="C56" s="757"/>
      <c r="D56" s="757"/>
      <c r="E56" s="757"/>
      <c r="F56" s="757"/>
      <c r="G56" s="757"/>
      <c r="H56" s="757"/>
      <c r="I56" s="757"/>
      <c r="J56" s="757"/>
      <c r="K56" s="757"/>
      <c r="L56" s="757"/>
      <c r="M56" s="757"/>
      <c r="N56" s="757"/>
      <c r="O56" s="757"/>
      <c r="P56" s="758"/>
      <c r="Q56" s="834"/>
      <c r="R56" s="835"/>
      <c r="S56" s="835"/>
      <c r="T56" s="835"/>
      <c r="U56" s="835"/>
      <c r="V56" s="835"/>
      <c r="W56" s="835"/>
      <c r="X56" s="835"/>
      <c r="Y56" s="835"/>
      <c r="Z56" s="835"/>
      <c r="AA56" s="835"/>
      <c r="AB56" s="835"/>
      <c r="AC56" s="835"/>
      <c r="AD56" s="835"/>
      <c r="AE56" s="836"/>
      <c r="AF56" s="762"/>
      <c r="AG56" s="763"/>
      <c r="AH56" s="763"/>
      <c r="AI56" s="763"/>
      <c r="AJ56" s="764"/>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32"/>
      <c r="BK56" s="232"/>
      <c r="BL56" s="232"/>
      <c r="BM56" s="232"/>
      <c r="BN56" s="232"/>
      <c r="BO56" s="241"/>
      <c r="BP56" s="241"/>
      <c r="BQ56" s="238">
        <v>50</v>
      </c>
      <c r="BR56" s="239"/>
      <c r="BS56" s="724"/>
      <c r="BT56" s="725"/>
      <c r="BU56" s="725"/>
      <c r="BV56" s="725"/>
      <c r="BW56" s="725"/>
      <c r="BX56" s="725"/>
      <c r="BY56" s="725"/>
      <c r="BZ56" s="725"/>
      <c r="CA56" s="725"/>
      <c r="CB56" s="725"/>
      <c r="CC56" s="725"/>
      <c r="CD56" s="725"/>
      <c r="CE56" s="725"/>
      <c r="CF56" s="725"/>
      <c r="CG56" s="727"/>
      <c r="CH56" s="721"/>
      <c r="CI56" s="722"/>
      <c r="CJ56" s="722"/>
      <c r="CK56" s="722"/>
      <c r="CL56" s="723"/>
      <c r="CM56" s="721"/>
      <c r="CN56" s="722"/>
      <c r="CO56" s="722"/>
      <c r="CP56" s="722"/>
      <c r="CQ56" s="723"/>
      <c r="CR56" s="721"/>
      <c r="CS56" s="722"/>
      <c r="CT56" s="722"/>
      <c r="CU56" s="722"/>
      <c r="CV56" s="723"/>
      <c r="CW56" s="721"/>
      <c r="CX56" s="722"/>
      <c r="CY56" s="722"/>
      <c r="CZ56" s="722"/>
      <c r="DA56" s="723"/>
      <c r="DB56" s="721"/>
      <c r="DC56" s="722"/>
      <c r="DD56" s="722"/>
      <c r="DE56" s="722"/>
      <c r="DF56" s="723"/>
      <c r="DG56" s="721"/>
      <c r="DH56" s="722"/>
      <c r="DI56" s="722"/>
      <c r="DJ56" s="722"/>
      <c r="DK56" s="723"/>
      <c r="DL56" s="721"/>
      <c r="DM56" s="722"/>
      <c r="DN56" s="722"/>
      <c r="DO56" s="722"/>
      <c r="DP56" s="723"/>
      <c r="DQ56" s="721"/>
      <c r="DR56" s="722"/>
      <c r="DS56" s="722"/>
      <c r="DT56" s="722"/>
      <c r="DU56" s="723"/>
      <c r="DV56" s="724"/>
      <c r="DW56" s="725"/>
      <c r="DX56" s="725"/>
      <c r="DY56" s="725"/>
      <c r="DZ56" s="726"/>
      <c r="EA56" s="230"/>
    </row>
    <row r="57" spans="1:131" ht="26.25" customHeight="1" x14ac:dyDescent="0.15">
      <c r="A57" s="238">
        <v>30</v>
      </c>
      <c r="B57" s="756"/>
      <c r="C57" s="757"/>
      <c r="D57" s="757"/>
      <c r="E57" s="757"/>
      <c r="F57" s="757"/>
      <c r="G57" s="757"/>
      <c r="H57" s="757"/>
      <c r="I57" s="757"/>
      <c r="J57" s="757"/>
      <c r="K57" s="757"/>
      <c r="L57" s="757"/>
      <c r="M57" s="757"/>
      <c r="N57" s="757"/>
      <c r="O57" s="757"/>
      <c r="P57" s="758"/>
      <c r="Q57" s="834"/>
      <c r="R57" s="835"/>
      <c r="S57" s="835"/>
      <c r="T57" s="835"/>
      <c r="U57" s="835"/>
      <c r="V57" s="835"/>
      <c r="W57" s="835"/>
      <c r="X57" s="835"/>
      <c r="Y57" s="835"/>
      <c r="Z57" s="835"/>
      <c r="AA57" s="835"/>
      <c r="AB57" s="835"/>
      <c r="AC57" s="835"/>
      <c r="AD57" s="835"/>
      <c r="AE57" s="836"/>
      <c r="AF57" s="762"/>
      <c r="AG57" s="763"/>
      <c r="AH57" s="763"/>
      <c r="AI57" s="763"/>
      <c r="AJ57" s="764"/>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32"/>
      <c r="BK57" s="232"/>
      <c r="BL57" s="232"/>
      <c r="BM57" s="232"/>
      <c r="BN57" s="232"/>
      <c r="BO57" s="241"/>
      <c r="BP57" s="241"/>
      <c r="BQ57" s="238">
        <v>51</v>
      </c>
      <c r="BR57" s="239"/>
      <c r="BS57" s="724"/>
      <c r="BT57" s="725"/>
      <c r="BU57" s="725"/>
      <c r="BV57" s="725"/>
      <c r="BW57" s="725"/>
      <c r="BX57" s="725"/>
      <c r="BY57" s="725"/>
      <c r="BZ57" s="725"/>
      <c r="CA57" s="725"/>
      <c r="CB57" s="725"/>
      <c r="CC57" s="725"/>
      <c r="CD57" s="725"/>
      <c r="CE57" s="725"/>
      <c r="CF57" s="725"/>
      <c r="CG57" s="727"/>
      <c r="CH57" s="721"/>
      <c r="CI57" s="722"/>
      <c r="CJ57" s="722"/>
      <c r="CK57" s="722"/>
      <c r="CL57" s="723"/>
      <c r="CM57" s="721"/>
      <c r="CN57" s="722"/>
      <c r="CO57" s="722"/>
      <c r="CP57" s="722"/>
      <c r="CQ57" s="723"/>
      <c r="CR57" s="721"/>
      <c r="CS57" s="722"/>
      <c r="CT57" s="722"/>
      <c r="CU57" s="722"/>
      <c r="CV57" s="723"/>
      <c r="CW57" s="721"/>
      <c r="CX57" s="722"/>
      <c r="CY57" s="722"/>
      <c r="CZ57" s="722"/>
      <c r="DA57" s="723"/>
      <c r="DB57" s="721"/>
      <c r="DC57" s="722"/>
      <c r="DD57" s="722"/>
      <c r="DE57" s="722"/>
      <c r="DF57" s="723"/>
      <c r="DG57" s="721"/>
      <c r="DH57" s="722"/>
      <c r="DI57" s="722"/>
      <c r="DJ57" s="722"/>
      <c r="DK57" s="723"/>
      <c r="DL57" s="721"/>
      <c r="DM57" s="722"/>
      <c r="DN57" s="722"/>
      <c r="DO57" s="722"/>
      <c r="DP57" s="723"/>
      <c r="DQ57" s="721"/>
      <c r="DR57" s="722"/>
      <c r="DS57" s="722"/>
      <c r="DT57" s="722"/>
      <c r="DU57" s="723"/>
      <c r="DV57" s="724"/>
      <c r="DW57" s="725"/>
      <c r="DX57" s="725"/>
      <c r="DY57" s="725"/>
      <c r="DZ57" s="726"/>
      <c r="EA57" s="230"/>
    </row>
    <row r="58" spans="1:131" ht="26.25" customHeight="1" x14ac:dyDescent="0.15">
      <c r="A58" s="238">
        <v>31</v>
      </c>
      <c r="B58" s="756"/>
      <c r="C58" s="757"/>
      <c r="D58" s="757"/>
      <c r="E58" s="757"/>
      <c r="F58" s="757"/>
      <c r="G58" s="757"/>
      <c r="H58" s="757"/>
      <c r="I58" s="757"/>
      <c r="J58" s="757"/>
      <c r="K58" s="757"/>
      <c r="L58" s="757"/>
      <c r="M58" s="757"/>
      <c r="N58" s="757"/>
      <c r="O58" s="757"/>
      <c r="P58" s="758"/>
      <c r="Q58" s="834"/>
      <c r="R58" s="835"/>
      <c r="S58" s="835"/>
      <c r="T58" s="835"/>
      <c r="U58" s="835"/>
      <c r="V58" s="835"/>
      <c r="W58" s="835"/>
      <c r="X58" s="835"/>
      <c r="Y58" s="835"/>
      <c r="Z58" s="835"/>
      <c r="AA58" s="835"/>
      <c r="AB58" s="835"/>
      <c r="AC58" s="835"/>
      <c r="AD58" s="835"/>
      <c r="AE58" s="836"/>
      <c r="AF58" s="762"/>
      <c r="AG58" s="763"/>
      <c r="AH58" s="763"/>
      <c r="AI58" s="763"/>
      <c r="AJ58" s="764"/>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32"/>
      <c r="BK58" s="232"/>
      <c r="BL58" s="232"/>
      <c r="BM58" s="232"/>
      <c r="BN58" s="232"/>
      <c r="BO58" s="241"/>
      <c r="BP58" s="241"/>
      <c r="BQ58" s="238">
        <v>52</v>
      </c>
      <c r="BR58" s="239"/>
      <c r="BS58" s="724"/>
      <c r="BT58" s="725"/>
      <c r="BU58" s="725"/>
      <c r="BV58" s="725"/>
      <c r="BW58" s="725"/>
      <c r="BX58" s="725"/>
      <c r="BY58" s="725"/>
      <c r="BZ58" s="725"/>
      <c r="CA58" s="725"/>
      <c r="CB58" s="725"/>
      <c r="CC58" s="725"/>
      <c r="CD58" s="725"/>
      <c r="CE58" s="725"/>
      <c r="CF58" s="725"/>
      <c r="CG58" s="727"/>
      <c r="CH58" s="721"/>
      <c r="CI58" s="722"/>
      <c r="CJ58" s="722"/>
      <c r="CK58" s="722"/>
      <c r="CL58" s="723"/>
      <c r="CM58" s="721"/>
      <c r="CN58" s="722"/>
      <c r="CO58" s="722"/>
      <c r="CP58" s="722"/>
      <c r="CQ58" s="723"/>
      <c r="CR58" s="721"/>
      <c r="CS58" s="722"/>
      <c r="CT58" s="722"/>
      <c r="CU58" s="722"/>
      <c r="CV58" s="723"/>
      <c r="CW58" s="721"/>
      <c r="CX58" s="722"/>
      <c r="CY58" s="722"/>
      <c r="CZ58" s="722"/>
      <c r="DA58" s="723"/>
      <c r="DB58" s="721"/>
      <c r="DC58" s="722"/>
      <c r="DD58" s="722"/>
      <c r="DE58" s="722"/>
      <c r="DF58" s="723"/>
      <c r="DG58" s="721"/>
      <c r="DH58" s="722"/>
      <c r="DI58" s="722"/>
      <c r="DJ58" s="722"/>
      <c r="DK58" s="723"/>
      <c r="DL58" s="721"/>
      <c r="DM58" s="722"/>
      <c r="DN58" s="722"/>
      <c r="DO58" s="722"/>
      <c r="DP58" s="723"/>
      <c r="DQ58" s="721"/>
      <c r="DR58" s="722"/>
      <c r="DS58" s="722"/>
      <c r="DT58" s="722"/>
      <c r="DU58" s="723"/>
      <c r="DV58" s="724"/>
      <c r="DW58" s="725"/>
      <c r="DX58" s="725"/>
      <c r="DY58" s="725"/>
      <c r="DZ58" s="726"/>
      <c r="EA58" s="230"/>
    </row>
    <row r="59" spans="1:131" ht="26.25" customHeight="1" x14ac:dyDescent="0.15">
      <c r="A59" s="238">
        <v>32</v>
      </c>
      <c r="B59" s="756"/>
      <c r="C59" s="757"/>
      <c r="D59" s="757"/>
      <c r="E59" s="757"/>
      <c r="F59" s="757"/>
      <c r="G59" s="757"/>
      <c r="H59" s="757"/>
      <c r="I59" s="757"/>
      <c r="J59" s="757"/>
      <c r="K59" s="757"/>
      <c r="L59" s="757"/>
      <c r="M59" s="757"/>
      <c r="N59" s="757"/>
      <c r="O59" s="757"/>
      <c r="P59" s="758"/>
      <c r="Q59" s="834"/>
      <c r="R59" s="835"/>
      <c r="S59" s="835"/>
      <c r="T59" s="835"/>
      <c r="U59" s="835"/>
      <c r="V59" s="835"/>
      <c r="W59" s="835"/>
      <c r="X59" s="835"/>
      <c r="Y59" s="835"/>
      <c r="Z59" s="835"/>
      <c r="AA59" s="835"/>
      <c r="AB59" s="835"/>
      <c r="AC59" s="835"/>
      <c r="AD59" s="835"/>
      <c r="AE59" s="836"/>
      <c r="AF59" s="762"/>
      <c r="AG59" s="763"/>
      <c r="AH59" s="763"/>
      <c r="AI59" s="763"/>
      <c r="AJ59" s="764"/>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32"/>
      <c r="BK59" s="232"/>
      <c r="BL59" s="232"/>
      <c r="BM59" s="232"/>
      <c r="BN59" s="232"/>
      <c r="BO59" s="241"/>
      <c r="BP59" s="241"/>
      <c r="BQ59" s="238">
        <v>53</v>
      </c>
      <c r="BR59" s="239"/>
      <c r="BS59" s="724"/>
      <c r="BT59" s="725"/>
      <c r="BU59" s="725"/>
      <c r="BV59" s="725"/>
      <c r="BW59" s="725"/>
      <c r="BX59" s="725"/>
      <c r="BY59" s="725"/>
      <c r="BZ59" s="725"/>
      <c r="CA59" s="725"/>
      <c r="CB59" s="725"/>
      <c r="CC59" s="725"/>
      <c r="CD59" s="725"/>
      <c r="CE59" s="725"/>
      <c r="CF59" s="725"/>
      <c r="CG59" s="727"/>
      <c r="CH59" s="721"/>
      <c r="CI59" s="722"/>
      <c r="CJ59" s="722"/>
      <c r="CK59" s="722"/>
      <c r="CL59" s="723"/>
      <c r="CM59" s="721"/>
      <c r="CN59" s="722"/>
      <c r="CO59" s="722"/>
      <c r="CP59" s="722"/>
      <c r="CQ59" s="723"/>
      <c r="CR59" s="721"/>
      <c r="CS59" s="722"/>
      <c r="CT59" s="722"/>
      <c r="CU59" s="722"/>
      <c r="CV59" s="723"/>
      <c r="CW59" s="721"/>
      <c r="CX59" s="722"/>
      <c r="CY59" s="722"/>
      <c r="CZ59" s="722"/>
      <c r="DA59" s="723"/>
      <c r="DB59" s="721"/>
      <c r="DC59" s="722"/>
      <c r="DD59" s="722"/>
      <c r="DE59" s="722"/>
      <c r="DF59" s="723"/>
      <c r="DG59" s="721"/>
      <c r="DH59" s="722"/>
      <c r="DI59" s="722"/>
      <c r="DJ59" s="722"/>
      <c r="DK59" s="723"/>
      <c r="DL59" s="721"/>
      <c r="DM59" s="722"/>
      <c r="DN59" s="722"/>
      <c r="DO59" s="722"/>
      <c r="DP59" s="723"/>
      <c r="DQ59" s="721"/>
      <c r="DR59" s="722"/>
      <c r="DS59" s="722"/>
      <c r="DT59" s="722"/>
      <c r="DU59" s="723"/>
      <c r="DV59" s="724"/>
      <c r="DW59" s="725"/>
      <c r="DX59" s="725"/>
      <c r="DY59" s="725"/>
      <c r="DZ59" s="726"/>
      <c r="EA59" s="230"/>
    </row>
    <row r="60" spans="1:131" ht="26.25" customHeight="1" x14ac:dyDescent="0.15">
      <c r="A60" s="238">
        <v>33</v>
      </c>
      <c r="B60" s="756"/>
      <c r="C60" s="757"/>
      <c r="D60" s="757"/>
      <c r="E60" s="757"/>
      <c r="F60" s="757"/>
      <c r="G60" s="757"/>
      <c r="H60" s="757"/>
      <c r="I60" s="757"/>
      <c r="J60" s="757"/>
      <c r="K60" s="757"/>
      <c r="L60" s="757"/>
      <c r="M60" s="757"/>
      <c r="N60" s="757"/>
      <c r="O60" s="757"/>
      <c r="P60" s="758"/>
      <c r="Q60" s="834"/>
      <c r="R60" s="835"/>
      <c r="S60" s="835"/>
      <c r="T60" s="835"/>
      <c r="U60" s="835"/>
      <c r="V60" s="835"/>
      <c r="W60" s="835"/>
      <c r="X60" s="835"/>
      <c r="Y60" s="835"/>
      <c r="Z60" s="835"/>
      <c r="AA60" s="835"/>
      <c r="AB60" s="835"/>
      <c r="AC60" s="835"/>
      <c r="AD60" s="835"/>
      <c r="AE60" s="836"/>
      <c r="AF60" s="762"/>
      <c r="AG60" s="763"/>
      <c r="AH60" s="763"/>
      <c r="AI60" s="763"/>
      <c r="AJ60" s="764"/>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32"/>
      <c r="BK60" s="232"/>
      <c r="BL60" s="232"/>
      <c r="BM60" s="232"/>
      <c r="BN60" s="232"/>
      <c r="BO60" s="241"/>
      <c r="BP60" s="241"/>
      <c r="BQ60" s="238">
        <v>54</v>
      </c>
      <c r="BR60" s="239"/>
      <c r="BS60" s="724"/>
      <c r="BT60" s="725"/>
      <c r="BU60" s="725"/>
      <c r="BV60" s="725"/>
      <c r="BW60" s="725"/>
      <c r="BX60" s="725"/>
      <c r="BY60" s="725"/>
      <c r="BZ60" s="725"/>
      <c r="CA60" s="725"/>
      <c r="CB60" s="725"/>
      <c r="CC60" s="725"/>
      <c r="CD60" s="725"/>
      <c r="CE60" s="725"/>
      <c r="CF60" s="725"/>
      <c r="CG60" s="727"/>
      <c r="CH60" s="721"/>
      <c r="CI60" s="722"/>
      <c r="CJ60" s="722"/>
      <c r="CK60" s="722"/>
      <c r="CL60" s="723"/>
      <c r="CM60" s="721"/>
      <c r="CN60" s="722"/>
      <c r="CO60" s="722"/>
      <c r="CP60" s="722"/>
      <c r="CQ60" s="723"/>
      <c r="CR60" s="721"/>
      <c r="CS60" s="722"/>
      <c r="CT60" s="722"/>
      <c r="CU60" s="722"/>
      <c r="CV60" s="723"/>
      <c r="CW60" s="721"/>
      <c r="CX60" s="722"/>
      <c r="CY60" s="722"/>
      <c r="CZ60" s="722"/>
      <c r="DA60" s="723"/>
      <c r="DB60" s="721"/>
      <c r="DC60" s="722"/>
      <c r="DD60" s="722"/>
      <c r="DE60" s="722"/>
      <c r="DF60" s="723"/>
      <c r="DG60" s="721"/>
      <c r="DH60" s="722"/>
      <c r="DI60" s="722"/>
      <c r="DJ60" s="722"/>
      <c r="DK60" s="723"/>
      <c r="DL60" s="721"/>
      <c r="DM60" s="722"/>
      <c r="DN60" s="722"/>
      <c r="DO60" s="722"/>
      <c r="DP60" s="723"/>
      <c r="DQ60" s="721"/>
      <c r="DR60" s="722"/>
      <c r="DS60" s="722"/>
      <c r="DT60" s="722"/>
      <c r="DU60" s="723"/>
      <c r="DV60" s="724"/>
      <c r="DW60" s="725"/>
      <c r="DX60" s="725"/>
      <c r="DY60" s="725"/>
      <c r="DZ60" s="726"/>
      <c r="EA60" s="230"/>
    </row>
    <row r="61" spans="1:131" ht="26.25" customHeight="1" thickBot="1" x14ac:dyDescent="0.2">
      <c r="A61" s="238">
        <v>34</v>
      </c>
      <c r="B61" s="756"/>
      <c r="C61" s="757"/>
      <c r="D61" s="757"/>
      <c r="E61" s="757"/>
      <c r="F61" s="757"/>
      <c r="G61" s="757"/>
      <c r="H61" s="757"/>
      <c r="I61" s="757"/>
      <c r="J61" s="757"/>
      <c r="K61" s="757"/>
      <c r="L61" s="757"/>
      <c r="M61" s="757"/>
      <c r="N61" s="757"/>
      <c r="O61" s="757"/>
      <c r="P61" s="758"/>
      <c r="Q61" s="834"/>
      <c r="R61" s="835"/>
      <c r="S61" s="835"/>
      <c r="T61" s="835"/>
      <c r="U61" s="835"/>
      <c r="V61" s="835"/>
      <c r="W61" s="835"/>
      <c r="X61" s="835"/>
      <c r="Y61" s="835"/>
      <c r="Z61" s="835"/>
      <c r="AA61" s="835"/>
      <c r="AB61" s="835"/>
      <c r="AC61" s="835"/>
      <c r="AD61" s="835"/>
      <c r="AE61" s="836"/>
      <c r="AF61" s="762"/>
      <c r="AG61" s="763"/>
      <c r="AH61" s="763"/>
      <c r="AI61" s="763"/>
      <c r="AJ61" s="764"/>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32"/>
      <c r="BK61" s="232"/>
      <c r="BL61" s="232"/>
      <c r="BM61" s="232"/>
      <c r="BN61" s="232"/>
      <c r="BO61" s="241"/>
      <c r="BP61" s="241"/>
      <c r="BQ61" s="238">
        <v>55</v>
      </c>
      <c r="BR61" s="239"/>
      <c r="BS61" s="724"/>
      <c r="BT61" s="725"/>
      <c r="BU61" s="725"/>
      <c r="BV61" s="725"/>
      <c r="BW61" s="725"/>
      <c r="BX61" s="725"/>
      <c r="BY61" s="725"/>
      <c r="BZ61" s="725"/>
      <c r="CA61" s="725"/>
      <c r="CB61" s="725"/>
      <c r="CC61" s="725"/>
      <c r="CD61" s="725"/>
      <c r="CE61" s="725"/>
      <c r="CF61" s="725"/>
      <c r="CG61" s="727"/>
      <c r="CH61" s="721"/>
      <c r="CI61" s="722"/>
      <c r="CJ61" s="722"/>
      <c r="CK61" s="722"/>
      <c r="CL61" s="723"/>
      <c r="CM61" s="721"/>
      <c r="CN61" s="722"/>
      <c r="CO61" s="722"/>
      <c r="CP61" s="722"/>
      <c r="CQ61" s="723"/>
      <c r="CR61" s="721"/>
      <c r="CS61" s="722"/>
      <c r="CT61" s="722"/>
      <c r="CU61" s="722"/>
      <c r="CV61" s="723"/>
      <c r="CW61" s="721"/>
      <c r="CX61" s="722"/>
      <c r="CY61" s="722"/>
      <c r="CZ61" s="722"/>
      <c r="DA61" s="723"/>
      <c r="DB61" s="721"/>
      <c r="DC61" s="722"/>
      <c r="DD61" s="722"/>
      <c r="DE61" s="722"/>
      <c r="DF61" s="723"/>
      <c r="DG61" s="721"/>
      <c r="DH61" s="722"/>
      <c r="DI61" s="722"/>
      <c r="DJ61" s="722"/>
      <c r="DK61" s="723"/>
      <c r="DL61" s="721"/>
      <c r="DM61" s="722"/>
      <c r="DN61" s="722"/>
      <c r="DO61" s="722"/>
      <c r="DP61" s="723"/>
      <c r="DQ61" s="721"/>
      <c r="DR61" s="722"/>
      <c r="DS61" s="722"/>
      <c r="DT61" s="722"/>
      <c r="DU61" s="723"/>
      <c r="DV61" s="724"/>
      <c r="DW61" s="725"/>
      <c r="DX61" s="725"/>
      <c r="DY61" s="725"/>
      <c r="DZ61" s="726"/>
      <c r="EA61" s="230"/>
    </row>
    <row r="62" spans="1:131" ht="26.25" customHeight="1" x14ac:dyDescent="0.15">
      <c r="A62" s="238">
        <v>35</v>
      </c>
      <c r="B62" s="756"/>
      <c r="C62" s="757"/>
      <c r="D62" s="757"/>
      <c r="E62" s="757"/>
      <c r="F62" s="757"/>
      <c r="G62" s="757"/>
      <c r="H62" s="757"/>
      <c r="I62" s="757"/>
      <c r="J62" s="757"/>
      <c r="K62" s="757"/>
      <c r="L62" s="757"/>
      <c r="M62" s="757"/>
      <c r="N62" s="757"/>
      <c r="O62" s="757"/>
      <c r="P62" s="758"/>
      <c r="Q62" s="834"/>
      <c r="R62" s="835"/>
      <c r="S62" s="835"/>
      <c r="T62" s="835"/>
      <c r="U62" s="835"/>
      <c r="V62" s="835"/>
      <c r="W62" s="835"/>
      <c r="X62" s="835"/>
      <c r="Y62" s="835"/>
      <c r="Z62" s="835"/>
      <c r="AA62" s="835"/>
      <c r="AB62" s="835"/>
      <c r="AC62" s="835"/>
      <c r="AD62" s="835"/>
      <c r="AE62" s="836"/>
      <c r="AF62" s="762"/>
      <c r="AG62" s="763"/>
      <c r="AH62" s="763"/>
      <c r="AI62" s="763"/>
      <c r="AJ62" s="764"/>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420</v>
      </c>
      <c r="BK62" s="805"/>
      <c r="BL62" s="805"/>
      <c r="BM62" s="805"/>
      <c r="BN62" s="806"/>
      <c r="BO62" s="241"/>
      <c r="BP62" s="241"/>
      <c r="BQ62" s="238">
        <v>56</v>
      </c>
      <c r="BR62" s="239"/>
      <c r="BS62" s="724"/>
      <c r="BT62" s="725"/>
      <c r="BU62" s="725"/>
      <c r="BV62" s="725"/>
      <c r="BW62" s="725"/>
      <c r="BX62" s="725"/>
      <c r="BY62" s="725"/>
      <c r="BZ62" s="725"/>
      <c r="CA62" s="725"/>
      <c r="CB62" s="725"/>
      <c r="CC62" s="725"/>
      <c r="CD62" s="725"/>
      <c r="CE62" s="725"/>
      <c r="CF62" s="725"/>
      <c r="CG62" s="727"/>
      <c r="CH62" s="721"/>
      <c r="CI62" s="722"/>
      <c r="CJ62" s="722"/>
      <c r="CK62" s="722"/>
      <c r="CL62" s="723"/>
      <c r="CM62" s="721"/>
      <c r="CN62" s="722"/>
      <c r="CO62" s="722"/>
      <c r="CP62" s="722"/>
      <c r="CQ62" s="723"/>
      <c r="CR62" s="721"/>
      <c r="CS62" s="722"/>
      <c r="CT62" s="722"/>
      <c r="CU62" s="722"/>
      <c r="CV62" s="723"/>
      <c r="CW62" s="721"/>
      <c r="CX62" s="722"/>
      <c r="CY62" s="722"/>
      <c r="CZ62" s="722"/>
      <c r="DA62" s="723"/>
      <c r="DB62" s="721"/>
      <c r="DC62" s="722"/>
      <c r="DD62" s="722"/>
      <c r="DE62" s="722"/>
      <c r="DF62" s="723"/>
      <c r="DG62" s="721"/>
      <c r="DH62" s="722"/>
      <c r="DI62" s="722"/>
      <c r="DJ62" s="722"/>
      <c r="DK62" s="723"/>
      <c r="DL62" s="721"/>
      <c r="DM62" s="722"/>
      <c r="DN62" s="722"/>
      <c r="DO62" s="722"/>
      <c r="DP62" s="723"/>
      <c r="DQ62" s="721"/>
      <c r="DR62" s="722"/>
      <c r="DS62" s="722"/>
      <c r="DT62" s="722"/>
      <c r="DU62" s="723"/>
      <c r="DV62" s="724"/>
      <c r="DW62" s="725"/>
      <c r="DX62" s="725"/>
      <c r="DY62" s="725"/>
      <c r="DZ62" s="726"/>
      <c r="EA62" s="230"/>
    </row>
    <row r="63" spans="1:131" ht="26.25" customHeight="1" thickBot="1" x14ac:dyDescent="0.2">
      <c r="A63" s="240" t="s">
        <v>400</v>
      </c>
      <c r="B63" s="788" t="s">
        <v>421</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5354</v>
      </c>
      <c r="AG63" s="843"/>
      <c r="AH63" s="843"/>
      <c r="AI63" s="843"/>
      <c r="AJ63" s="844"/>
      <c r="AK63" s="845"/>
      <c r="AL63" s="840"/>
      <c r="AM63" s="840"/>
      <c r="AN63" s="840"/>
      <c r="AO63" s="840"/>
      <c r="AP63" s="843">
        <v>37963</v>
      </c>
      <c r="AQ63" s="843"/>
      <c r="AR63" s="843"/>
      <c r="AS63" s="843"/>
      <c r="AT63" s="843"/>
      <c r="AU63" s="843">
        <v>9226</v>
      </c>
      <c r="AV63" s="843"/>
      <c r="AW63" s="843"/>
      <c r="AX63" s="843"/>
      <c r="AY63" s="843"/>
      <c r="AZ63" s="847"/>
      <c r="BA63" s="847"/>
      <c r="BB63" s="847"/>
      <c r="BC63" s="847"/>
      <c r="BD63" s="847"/>
      <c r="BE63" s="848"/>
      <c r="BF63" s="848"/>
      <c r="BG63" s="848"/>
      <c r="BH63" s="848"/>
      <c r="BI63" s="849"/>
      <c r="BJ63" s="850" t="s">
        <v>422</v>
      </c>
      <c r="BK63" s="851"/>
      <c r="BL63" s="851"/>
      <c r="BM63" s="851"/>
      <c r="BN63" s="852"/>
      <c r="BO63" s="241"/>
      <c r="BP63" s="241"/>
      <c r="BQ63" s="238">
        <v>57</v>
      </c>
      <c r="BR63" s="239"/>
      <c r="BS63" s="724"/>
      <c r="BT63" s="725"/>
      <c r="BU63" s="725"/>
      <c r="BV63" s="725"/>
      <c r="BW63" s="725"/>
      <c r="BX63" s="725"/>
      <c r="BY63" s="725"/>
      <c r="BZ63" s="725"/>
      <c r="CA63" s="725"/>
      <c r="CB63" s="725"/>
      <c r="CC63" s="725"/>
      <c r="CD63" s="725"/>
      <c r="CE63" s="725"/>
      <c r="CF63" s="725"/>
      <c r="CG63" s="727"/>
      <c r="CH63" s="721"/>
      <c r="CI63" s="722"/>
      <c r="CJ63" s="722"/>
      <c r="CK63" s="722"/>
      <c r="CL63" s="723"/>
      <c r="CM63" s="721"/>
      <c r="CN63" s="722"/>
      <c r="CO63" s="722"/>
      <c r="CP63" s="722"/>
      <c r="CQ63" s="723"/>
      <c r="CR63" s="721"/>
      <c r="CS63" s="722"/>
      <c r="CT63" s="722"/>
      <c r="CU63" s="722"/>
      <c r="CV63" s="723"/>
      <c r="CW63" s="721"/>
      <c r="CX63" s="722"/>
      <c r="CY63" s="722"/>
      <c r="CZ63" s="722"/>
      <c r="DA63" s="723"/>
      <c r="DB63" s="721"/>
      <c r="DC63" s="722"/>
      <c r="DD63" s="722"/>
      <c r="DE63" s="722"/>
      <c r="DF63" s="723"/>
      <c r="DG63" s="721"/>
      <c r="DH63" s="722"/>
      <c r="DI63" s="722"/>
      <c r="DJ63" s="722"/>
      <c r="DK63" s="723"/>
      <c r="DL63" s="721"/>
      <c r="DM63" s="722"/>
      <c r="DN63" s="722"/>
      <c r="DO63" s="722"/>
      <c r="DP63" s="723"/>
      <c r="DQ63" s="721"/>
      <c r="DR63" s="722"/>
      <c r="DS63" s="722"/>
      <c r="DT63" s="722"/>
      <c r="DU63" s="723"/>
      <c r="DV63" s="724"/>
      <c r="DW63" s="725"/>
      <c r="DX63" s="725"/>
      <c r="DY63" s="725"/>
      <c r="DZ63" s="726"/>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24"/>
      <c r="BT64" s="725"/>
      <c r="BU64" s="725"/>
      <c r="BV64" s="725"/>
      <c r="BW64" s="725"/>
      <c r="BX64" s="725"/>
      <c r="BY64" s="725"/>
      <c r="BZ64" s="725"/>
      <c r="CA64" s="725"/>
      <c r="CB64" s="725"/>
      <c r="CC64" s="725"/>
      <c r="CD64" s="725"/>
      <c r="CE64" s="725"/>
      <c r="CF64" s="725"/>
      <c r="CG64" s="727"/>
      <c r="CH64" s="721"/>
      <c r="CI64" s="722"/>
      <c r="CJ64" s="722"/>
      <c r="CK64" s="722"/>
      <c r="CL64" s="723"/>
      <c r="CM64" s="721"/>
      <c r="CN64" s="722"/>
      <c r="CO64" s="722"/>
      <c r="CP64" s="722"/>
      <c r="CQ64" s="723"/>
      <c r="CR64" s="721"/>
      <c r="CS64" s="722"/>
      <c r="CT64" s="722"/>
      <c r="CU64" s="722"/>
      <c r="CV64" s="723"/>
      <c r="CW64" s="721"/>
      <c r="CX64" s="722"/>
      <c r="CY64" s="722"/>
      <c r="CZ64" s="722"/>
      <c r="DA64" s="723"/>
      <c r="DB64" s="721"/>
      <c r="DC64" s="722"/>
      <c r="DD64" s="722"/>
      <c r="DE64" s="722"/>
      <c r="DF64" s="723"/>
      <c r="DG64" s="721"/>
      <c r="DH64" s="722"/>
      <c r="DI64" s="722"/>
      <c r="DJ64" s="722"/>
      <c r="DK64" s="723"/>
      <c r="DL64" s="721"/>
      <c r="DM64" s="722"/>
      <c r="DN64" s="722"/>
      <c r="DO64" s="722"/>
      <c r="DP64" s="723"/>
      <c r="DQ64" s="721"/>
      <c r="DR64" s="722"/>
      <c r="DS64" s="722"/>
      <c r="DT64" s="722"/>
      <c r="DU64" s="723"/>
      <c r="DV64" s="724"/>
      <c r="DW64" s="725"/>
      <c r="DX64" s="725"/>
      <c r="DY64" s="725"/>
      <c r="DZ64" s="726"/>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24"/>
      <c r="BT65" s="725"/>
      <c r="BU65" s="725"/>
      <c r="BV65" s="725"/>
      <c r="BW65" s="725"/>
      <c r="BX65" s="725"/>
      <c r="BY65" s="725"/>
      <c r="BZ65" s="725"/>
      <c r="CA65" s="725"/>
      <c r="CB65" s="725"/>
      <c r="CC65" s="725"/>
      <c r="CD65" s="725"/>
      <c r="CE65" s="725"/>
      <c r="CF65" s="725"/>
      <c r="CG65" s="727"/>
      <c r="CH65" s="721"/>
      <c r="CI65" s="722"/>
      <c r="CJ65" s="722"/>
      <c r="CK65" s="722"/>
      <c r="CL65" s="723"/>
      <c r="CM65" s="721"/>
      <c r="CN65" s="722"/>
      <c r="CO65" s="722"/>
      <c r="CP65" s="722"/>
      <c r="CQ65" s="723"/>
      <c r="CR65" s="721"/>
      <c r="CS65" s="722"/>
      <c r="CT65" s="722"/>
      <c r="CU65" s="722"/>
      <c r="CV65" s="723"/>
      <c r="CW65" s="721"/>
      <c r="CX65" s="722"/>
      <c r="CY65" s="722"/>
      <c r="CZ65" s="722"/>
      <c r="DA65" s="723"/>
      <c r="DB65" s="721"/>
      <c r="DC65" s="722"/>
      <c r="DD65" s="722"/>
      <c r="DE65" s="722"/>
      <c r="DF65" s="723"/>
      <c r="DG65" s="721"/>
      <c r="DH65" s="722"/>
      <c r="DI65" s="722"/>
      <c r="DJ65" s="722"/>
      <c r="DK65" s="723"/>
      <c r="DL65" s="721"/>
      <c r="DM65" s="722"/>
      <c r="DN65" s="722"/>
      <c r="DO65" s="722"/>
      <c r="DP65" s="723"/>
      <c r="DQ65" s="721"/>
      <c r="DR65" s="722"/>
      <c r="DS65" s="722"/>
      <c r="DT65" s="722"/>
      <c r="DU65" s="723"/>
      <c r="DV65" s="724"/>
      <c r="DW65" s="725"/>
      <c r="DX65" s="725"/>
      <c r="DY65" s="725"/>
      <c r="DZ65" s="726"/>
      <c r="EA65" s="230"/>
    </row>
    <row r="66" spans="1:131" ht="26.25" customHeight="1" x14ac:dyDescent="0.15">
      <c r="A66" s="740" t="s">
        <v>424</v>
      </c>
      <c r="B66" s="741"/>
      <c r="C66" s="741"/>
      <c r="D66" s="741"/>
      <c r="E66" s="741"/>
      <c r="F66" s="741"/>
      <c r="G66" s="741"/>
      <c r="H66" s="741"/>
      <c r="I66" s="741"/>
      <c r="J66" s="741"/>
      <c r="K66" s="741"/>
      <c r="L66" s="741"/>
      <c r="M66" s="741"/>
      <c r="N66" s="741"/>
      <c r="O66" s="741"/>
      <c r="P66" s="742"/>
      <c r="Q66" s="734" t="s">
        <v>425</v>
      </c>
      <c r="R66" s="735"/>
      <c r="S66" s="735"/>
      <c r="T66" s="735"/>
      <c r="U66" s="746"/>
      <c r="V66" s="734" t="s">
        <v>426</v>
      </c>
      <c r="W66" s="735"/>
      <c r="X66" s="735"/>
      <c r="Y66" s="735"/>
      <c r="Z66" s="746"/>
      <c r="AA66" s="734" t="s">
        <v>427</v>
      </c>
      <c r="AB66" s="735"/>
      <c r="AC66" s="735"/>
      <c r="AD66" s="735"/>
      <c r="AE66" s="746"/>
      <c r="AF66" s="853" t="s">
        <v>428</v>
      </c>
      <c r="AG66" s="814"/>
      <c r="AH66" s="814"/>
      <c r="AI66" s="814"/>
      <c r="AJ66" s="854"/>
      <c r="AK66" s="734" t="s">
        <v>429</v>
      </c>
      <c r="AL66" s="741"/>
      <c r="AM66" s="741"/>
      <c r="AN66" s="741"/>
      <c r="AO66" s="742"/>
      <c r="AP66" s="734" t="s">
        <v>430</v>
      </c>
      <c r="AQ66" s="735"/>
      <c r="AR66" s="735"/>
      <c r="AS66" s="735"/>
      <c r="AT66" s="746"/>
      <c r="AU66" s="734" t="s">
        <v>431</v>
      </c>
      <c r="AV66" s="735"/>
      <c r="AW66" s="735"/>
      <c r="AX66" s="735"/>
      <c r="AY66" s="746"/>
      <c r="AZ66" s="734" t="s">
        <v>386</v>
      </c>
      <c r="BA66" s="735"/>
      <c r="BB66" s="735"/>
      <c r="BC66" s="735"/>
      <c r="BD66" s="736"/>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43"/>
      <c r="B67" s="744"/>
      <c r="C67" s="744"/>
      <c r="D67" s="744"/>
      <c r="E67" s="744"/>
      <c r="F67" s="744"/>
      <c r="G67" s="744"/>
      <c r="H67" s="744"/>
      <c r="I67" s="744"/>
      <c r="J67" s="744"/>
      <c r="K67" s="744"/>
      <c r="L67" s="744"/>
      <c r="M67" s="744"/>
      <c r="N67" s="744"/>
      <c r="O67" s="744"/>
      <c r="P67" s="745"/>
      <c r="Q67" s="737"/>
      <c r="R67" s="738"/>
      <c r="S67" s="738"/>
      <c r="T67" s="738"/>
      <c r="U67" s="747"/>
      <c r="V67" s="737"/>
      <c r="W67" s="738"/>
      <c r="X67" s="738"/>
      <c r="Y67" s="738"/>
      <c r="Z67" s="747"/>
      <c r="AA67" s="737"/>
      <c r="AB67" s="738"/>
      <c r="AC67" s="738"/>
      <c r="AD67" s="738"/>
      <c r="AE67" s="747"/>
      <c r="AF67" s="855"/>
      <c r="AG67" s="817"/>
      <c r="AH67" s="817"/>
      <c r="AI67" s="817"/>
      <c r="AJ67" s="856"/>
      <c r="AK67" s="857"/>
      <c r="AL67" s="744"/>
      <c r="AM67" s="744"/>
      <c r="AN67" s="744"/>
      <c r="AO67" s="745"/>
      <c r="AP67" s="737"/>
      <c r="AQ67" s="738"/>
      <c r="AR67" s="738"/>
      <c r="AS67" s="738"/>
      <c r="AT67" s="747"/>
      <c r="AU67" s="737"/>
      <c r="AV67" s="738"/>
      <c r="AW67" s="738"/>
      <c r="AX67" s="738"/>
      <c r="AY67" s="747"/>
      <c r="AZ67" s="737"/>
      <c r="BA67" s="738"/>
      <c r="BB67" s="738"/>
      <c r="BC67" s="738"/>
      <c r="BD67" s="739"/>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594</v>
      </c>
      <c r="C68" s="869"/>
      <c r="D68" s="869"/>
      <c r="E68" s="869"/>
      <c r="F68" s="869"/>
      <c r="G68" s="869"/>
      <c r="H68" s="869"/>
      <c r="I68" s="869"/>
      <c r="J68" s="869"/>
      <c r="K68" s="869"/>
      <c r="L68" s="869"/>
      <c r="M68" s="869"/>
      <c r="N68" s="869"/>
      <c r="O68" s="869"/>
      <c r="P68" s="870"/>
      <c r="Q68" s="871">
        <v>11899</v>
      </c>
      <c r="R68" s="865"/>
      <c r="S68" s="865"/>
      <c r="T68" s="865"/>
      <c r="U68" s="865"/>
      <c r="V68" s="865">
        <v>10876</v>
      </c>
      <c r="W68" s="865"/>
      <c r="X68" s="865"/>
      <c r="Y68" s="865"/>
      <c r="Z68" s="865"/>
      <c r="AA68" s="865">
        <v>1023</v>
      </c>
      <c r="AB68" s="865"/>
      <c r="AC68" s="865"/>
      <c r="AD68" s="865"/>
      <c r="AE68" s="865"/>
      <c r="AF68" s="865">
        <v>1023</v>
      </c>
      <c r="AG68" s="865"/>
      <c r="AH68" s="865"/>
      <c r="AI68" s="865"/>
      <c r="AJ68" s="865"/>
      <c r="AK68" s="865" t="s">
        <v>526</v>
      </c>
      <c r="AL68" s="865"/>
      <c r="AM68" s="865"/>
      <c r="AN68" s="865"/>
      <c r="AO68" s="865"/>
      <c r="AP68" s="865" t="s">
        <v>526</v>
      </c>
      <c r="AQ68" s="865"/>
      <c r="AR68" s="865"/>
      <c r="AS68" s="865"/>
      <c r="AT68" s="865"/>
      <c r="AU68" s="865" t="s">
        <v>526</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595</v>
      </c>
      <c r="C69" s="873"/>
      <c r="D69" s="873"/>
      <c r="E69" s="873"/>
      <c r="F69" s="873"/>
      <c r="G69" s="873"/>
      <c r="H69" s="873"/>
      <c r="I69" s="873"/>
      <c r="J69" s="873"/>
      <c r="K69" s="873"/>
      <c r="L69" s="873"/>
      <c r="M69" s="873"/>
      <c r="N69" s="873"/>
      <c r="O69" s="873"/>
      <c r="P69" s="874"/>
      <c r="Q69" s="875">
        <v>273</v>
      </c>
      <c r="R69" s="829"/>
      <c r="S69" s="829"/>
      <c r="T69" s="829"/>
      <c r="U69" s="829"/>
      <c r="V69" s="829">
        <v>162</v>
      </c>
      <c r="W69" s="829"/>
      <c r="X69" s="829"/>
      <c r="Y69" s="829"/>
      <c r="Z69" s="829"/>
      <c r="AA69" s="829">
        <v>112</v>
      </c>
      <c r="AB69" s="829"/>
      <c r="AC69" s="829"/>
      <c r="AD69" s="829"/>
      <c r="AE69" s="829"/>
      <c r="AF69" s="829">
        <v>112</v>
      </c>
      <c r="AG69" s="829"/>
      <c r="AH69" s="829"/>
      <c r="AI69" s="829"/>
      <c r="AJ69" s="829"/>
      <c r="AK69" s="829">
        <v>102</v>
      </c>
      <c r="AL69" s="829"/>
      <c r="AM69" s="829"/>
      <c r="AN69" s="829"/>
      <c r="AO69" s="829"/>
      <c r="AP69" s="829">
        <v>21</v>
      </c>
      <c r="AQ69" s="829"/>
      <c r="AR69" s="829"/>
      <c r="AS69" s="829"/>
      <c r="AT69" s="829"/>
      <c r="AU69" s="829">
        <v>4</v>
      </c>
      <c r="AV69" s="829"/>
      <c r="AW69" s="829"/>
      <c r="AX69" s="829"/>
      <c r="AY69" s="829"/>
      <c r="AZ69" s="831"/>
      <c r="BA69" s="831"/>
      <c r="BB69" s="831"/>
      <c r="BC69" s="831"/>
      <c r="BD69" s="832"/>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596</v>
      </c>
      <c r="C70" s="873"/>
      <c r="D70" s="873"/>
      <c r="E70" s="873"/>
      <c r="F70" s="873"/>
      <c r="G70" s="873"/>
      <c r="H70" s="873"/>
      <c r="I70" s="873"/>
      <c r="J70" s="873"/>
      <c r="K70" s="873"/>
      <c r="L70" s="873"/>
      <c r="M70" s="873"/>
      <c r="N70" s="873"/>
      <c r="O70" s="873"/>
      <c r="P70" s="874"/>
      <c r="Q70" s="875">
        <v>561</v>
      </c>
      <c r="R70" s="829"/>
      <c r="S70" s="829"/>
      <c r="T70" s="829"/>
      <c r="U70" s="829"/>
      <c r="V70" s="829">
        <v>328</v>
      </c>
      <c r="W70" s="829"/>
      <c r="X70" s="829"/>
      <c r="Y70" s="829"/>
      <c r="Z70" s="829"/>
      <c r="AA70" s="829">
        <v>232</v>
      </c>
      <c r="AB70" s="829"/>
      <c r="AC70" s="829"/>
      <c r="AD70" s="829"/>
      <c r="AE70" s="829"/>
      <c r="AF70" s="829">
        <v>232</v>
      </c>
      <c r="AG70" s="829"/>
      <c r="AH70" s="829"/>
      <c r="AI70" s="829"/>
      <c r="AJ70" s="829"/>
      <c r="AK70" s="829" t="s">
        <v>526</v>
      </c>
      <c r="AL70" s="829"/>
      <c r="AM70" s="829"/>
      <c r="AN70" s="829"/>
      <c r="AO70" s="829"/>
      <c r="AP70" s="829" t="s">
        <v>526</v>
      </c>
      <c r="AQ70" s="829"/>
      <c r="AR70" s="829"/>
      <c r="AS70" s="829"/>
      <c r="AT70" s="829"/>
      <c r="AU70" s="829" t="s">
        <v>526</v>
      </c>
      <c r="AV70" s="829"/>
      <c r="AW70" s="829"/>
      <c r="AX70" s="829"/>
      <c r="AY70" s="829"/>
      <c r="AZ70" s="831"/>
      <c r="BA70" s="831"/>
      <c r="BB70" s="831"/>
      <c r="BC70" s="831"/>
      <c r="BD70" s="832"/>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597</v>
      </c>
      <c r="C71" s="873"/>
      <c r="D71" s="873"/>
      <c r="E71" s="873"/>
      <c r="F71" s="873"/>
      <c r="G71" s="873"/>
      <c r="H71" s="873"/>
      <c r="I71" s="873"/>
      <c r="J71" s="873"/>
      <c r="K71" s="873"/>
      <c r="L71" s="873"/>
      <c r="M71" s="873"/>
      <c r="N71" s="873"/>
      <c r="O71" s="873"/>
      <c r="P71" s="874"/>
      <c r="Q71" s="875">
        <v>843822</v>
      </c>
      <c r="R71" s="829"/>
      <c r="S71" s="829"/>
      <c r="T71" s="829"/>
      <c r="U71" s="829"/>
      <c r="V71" s="829">
        <v>825694</v>
      </c>
      <c r="W71" s="829"/>
      <c r="X71" s="829"/>
      <c r="Y71" s="829"/>
      <c r="Z71" s="829"/>
      <c r="AA71" s="829">
        <v>18128</v>
      </c>
      <c r="AB71" s="829"/>
      <c r="AC71" s="829"/>
      <c r="AD71" s="829"/>
      <c r="AE71" s="829"/>
      <c r="AF71" s="829">
        <v>18128</v>
      </c>
      <c r="AG71" s="829"/>
      <c r="AH71" s="829"/>
      <c r="AI71" s="829"/>
      <c r="AJ71" s="829"/>
      <c r="AK71" s="829">
        <v>9864</v>
      </c>
      <c r="AL71" s="829"/>
      <c r="AM71" s="829"/>
      <c r="AN71" s="829"/>
      <c r="AO71" s="829"/>
      <c r="AP71" s="829" t="s">
        <v>526</v>
      </c>
      <c r="AQ71" s="829"/>
      <c r="AR71" s="829"/>
      <c r="AS71" s="829"/>
      <c r="AT71" s="829"/>
      <c r="AU71" s="829" t="s">
        <v>526</v>
      </c>
      <c r="AV71" s="829"/>
      <c r="AW71" s="829"/>
      <c r="AX71" s="829"/>
      <c r="AY71" s="829"/>
      <c r="AZ71" s="831"/>
      <c r="BA71" s="831"/>
      <c r="BB71" s="831"/>
      <c r="BC71" s="831"/>
      <c r="BD71" s="832"/>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598</v>
      </c>
      <c r="C72" s="873"/>
      <c r="D72" s="873"/>
      <c r="E72" s="873"/>
      <c r="F72" s="873"/>
      <c r="G72" s="873"/>
      <c r="H72" s="873"/>
      <c r="I72" s="873"/>
      <c r="J72" s="873"/>
      <c r="K72" s="873"/>
      <c r="L72" s="873"/>
      <c r="M72" s="873"/>
      <c r="N72" s="873"/>
      <c r="O72" s="873"/>
      <c r="P72" s="874"/>
      <c r="Q72" s="875">
        <v>18494</v>
      </c>
      <c r="R72" s="829"/>
      <c r="S72" s="829"/>
      <c r="T72" s="829"/>
      <c r="U72" s="829"/>
      <c r="V72" s="829">
        <v>16335</v>
      </c>
      <c r="W72" s="829"/>
      <c r="X72" s="829"/>
      <c r="Y72" s="829"/>
      <c r="Z72" s="829"/>
      <c r="AA72" s="829">
        <v>2159</v>
      </c>
      <c r="AB72" s="829"/>
      <c r="AC72" s="829"/>
      <c r="AD72" s="829"/>
      <c r="AE72" s="829"/>
      <c r="AF72" s="829">
        <v>14078</v>
      </c>
      <c r="AG72" s="829"/>
      <c r="AH72" s="829"/>
      <c r="AI72" s="829"/>
      <c r="AJ72" s="829"/>
      <c r="AK72" s="829" t="s">
        <v>526</v>
      </c>
      <c r="AL72" s="829"/>
      <c r="AM72" s="829"/>
      <c r="AN72" s="829"/>
      <c r="AO72" s="829"/>
      <c r="AP72" s="829">
        <v>31004</v>
      </c>
      <c r="AQ72" s="829"/>
      <c r="AR72" s="829"/>
      <c r="AS72" s="829"/>
      <c r="AT72" s="829"/>
      <c r="AU72" s="829">
        <v>6</v>
      </c>
      <c r="AV72" s="829"/>
      <c r="AW72" s="829"/>
      <c r="AX72" s="829"/>
      <c r="AY72" s="829"/>
      <c r="AZ72" s="831"/>
      <c r="BA72" s="831"/>
      <c r="BB72" s="831"/>
      <c r="BC72" s="831"/>
      <c r="BD72" s="832"/>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c r="C73" s="873"/>
      <c r="D73" s="873"/>
      <c r="E73" s="873"/>
      <c r="F73" s="873"/>
      <c r="G73" s="873"/>
      <c r="H73" s="873"/>
      <c r="I73" s="873"/>
      <c r="J73" s="873"/>
      <c r="K73" s="873"/>
      <c r="L73" s="873"/>
      <c r="M73" s="873"/>
      <c r="N73" s="873"/>
      <c r="O73" s="873"/>
      <c r="P73" s="874"/>
      <c r="Q73" s="875"/>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1"/>
      <c r="BA73" s="831"/>
      <c r="BB73" s="831"/>
      <c r="BC73" s="831"/>
      <c r="BD73" s="832"/>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1"/>
      <c r="BA74" s="831"/>
      <c r="BB74" s="831"/>
      <c r="BC74" s="831"/>
      <c r="BD74" s="832"/>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c r="C75" s="873"/>
      <c r="D75" s="873"/>
      <c r="E75" s="873"/>
      <c r="F75" s="873"/>
      <c r="G75" s="873"/>
      <c r="H75" s="873"/>
      <c r="I75" s="873"/>
      <c r="J75" s="873"/>
      <c r="K75" s="873"/>
      <c r="L75" s="873"/>
      <c r="M75" s="873"/>
      <c r="N75" s="873"/>
      <c r="O75" s="873"/>
      <c r="P75" s="874"/>
      <c r="Q75" s="876"/>
      <c r="R75" s="877"/>
      <c r="S75" s="877"/>
      <c r="T75" s="877"/>
      <c r="U75" s="833"/>
      <c r="V75" s="878"/>
      <c r="W75" s="877"/>
      <c r="X75" s="877"/>
      <c r="Y75" s="877"/>
      <c r="Z75" s="833"/>
      <c r="AA75" s="878"/>
      <c r="AB75" s="877"/>
      <c r="AC75" s="877"/>
      <c r="AD75" s="877"/>
      <c r="AE75" s="833"/>
      <c r="AF75" s="878"/>
      <c r="AG75" s="877"/>
      <c r="AH75" s="877"/>
      <c r="AI75" s="877"/>
      <c r="AJ75" s="833"/>
      <c r="AK75" s="878"/>
      <c r="AL75" s="877"/>
      <c r="AM75" s="877"/>
      <c r="AN75" s="877"/>
      <c r="AO75" s="833"/>
      <c r="AP75" s="878"/>
      <c r="AQ75" s="877"/>
      <c r="AR75" s="877"/>
      <c r="AS75" s="877"/>
      <c r="AT75" s="833"/>
      <c r="AU75" s="878"/>
      <c r="AV75" s="877"/>
      <c r="AW75" s="877"/>
      <c r="AX75" s="877"/>
      <c r="AY75" s="833"/>
      <c r="AZ75" s="831"/>
      <c r="BA75" s="831"/>
      <c r="BB75" s="831"/>
      <c r="BC75" s="831"/>
      <c r="BD75" s="832"/>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c r="C76" s="873"/>
      <c r="D76" s="873"/>
      <c r="E76" s="873"/>
      <c r="F76" s="873"/>
      <c r="G76" s="873"/>
      <c r="H76" s="873"/>
      <c r="I76" s="873"/>
      <c r="J76" s="873"/>
      <c r="K76" s="873"/>
      <c r="L76" s="873"/>
      <c r="M76" s="873"/>
      <c r="N76" s="873"/>
      <c r="O76" s="873"/>
      <c r="P76" s="874"/>
      <c r="Q76" s="876"/>
      <c r="R76" s="877"/>
      <c r="S76" s="877"/>
      <c r="T76" s="877"/>
      <c r="U76" s="833"/>
      <c r="V76" s="878"/>
      <c r="W76" s="877"/>
      <c r="X76" s="877"/>
      <c r="Y76" s="877"/>
      <c r="Z76" s="833"/>
      <c r="AA76" s="878"/>
      <c r="AB76" s="877"/>
      <c r="AC76" s="877"/>
      <c r="AD76" s="877"/>
      <c r="AE76" s="833"/>
      <c r="AF76" s="878"/>
      <c r="AG76" s="877"/>
      <c r="AH76" s="877"/>
      <c r="AI76" s="877"/>
      <c r="AJ76" s="833"/>
      <c r="AK76" s="878"/>
      <c r="AL76" s="877"/>
      <c r="AM76" s="877"/>
      <c r="AN76" s="877"/>
      <c r="AO76" s="833"/>
      <c r="AP76" s="878"/>
      <c r="AQ76" s="877"/>
      <c r="AR76" s="877"/>
      <c r="AS76" s="877"/>
      <c r="AT76" s="833"/>
      <c r="AU76" s="878"/>
      <c r="AV76" s="877"/>
      <c r="AW76" s="877"/>
      <c r="AX76" s="877"/>
      <c r="AY76" s="833"/>
      <c r="AZ76" s="831"/>
      <c r="BA76" s="831"/>
      <c r="BB76" s="831"/>
      <c r="BC76" s="831"/>
      <c r="BD76" s="832"/>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400</v>
      </c>
      <c r="B88" s="788" t="s">
        <v>432</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v>33573</v>
      </c>
      <c r="AG88" s="843"/>
      <c r="AH88" s="843"/>
      <c r="AI88" s="843"/>
      <c r="AJ88" s="843"/>
      <c r="AK88" s="840"/>
      <c r="AL88" s="840"/>
      <c r="AM88" s="840"/>
      <c r="AN88" s="840"/>
      <c r="AO88" s="840"/>
      <c r="AP88" s="843">
        <v>31025</v>
      </c>
      <c r="AQ88" s="843"/>
      <c r="AR88" s="843"/>
      <c r="AS88" s="843"/>
      <c r="AT88" s="843"/>
      <c r="AU88" s="843">
        <v>9</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788" t="s">
        <v>433</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v>2052</v>
      </c>
      <c r="CS102" s="851"/>
      <c r="CT102" s="851"/>
      <c r="CU102" s="851"/>
      <c r="CV102" s="890"/>
      <c r="CW102" s="889">
        <v>17</v>
      </c>
      <c r="CX102" s="851"/>
      <c r="CY102" s="851"/>
      <c r="CZ102" s="851"/>
      <c r="DA102" s="890"/>
      <c r="DB102" s="889"/>
      <c r="DC102" s="851"/>
      <c r="DD102" s="851"/>
      <c r="DE102" s="851"/>
      <c r="DF102" s="890"/>
      <c r="DG102" s="889">
        <v>3380</v>
      </c>
      <c r="DH102" s="851"/>
      <c r="DI102" s="851"/>
      <c r="DJ102" s="851"/>
      <c r="DK102" s="890"/>
      <c r="DL102" s="889"/>
      <c r="DM102" s="851"/>
      <c r="DN102" s="851"/>
      <c r="DO102" s="851"/>
      <c r="DP102" s="890"/>
      <c r="DQ102" s="889"/>
      <c r="DR102" s="851"/>
      <c r="DS102" s="851"/>
      <c r="DT102" s="851"/>
      <c r="DU102" s="890"/>
      <c r="DV102" s="788"/>
      <c r="DW102" s="789"/>
      <c r="DX102" s="789"/>
      <c r="DY102" s="789"/>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434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435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438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439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440</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441</v>
      </c>
      <c r="AB109" s="892"/>
      <c r="AC109" s="892"/>
      <c r="AD109" s="892"/>
      <c r="AE109" s="893"/>
      <c r="AF109" s="891" t="s">
        <v>442</v>
      </c>
      <c r="AG109" s="892"/>
      <c r="AH109" s="892"/>
      <c r="AI109" s="892"/>
      <c r="AJ109" s="893"/>
      <c r="AK109" s="891" t="s">
        <v>316</v>
      </c>
      <c r="AL109" s="892"/>
      <c r="AM109" s="892"/>
      <c r="AN109" s="892"/>
      <c r="AO109" s="893"/>
      <c r="AP109" s="891" t="s">
        <v>443</v>
      </c>
      <c r="AQ109" s="892"/>
      <c r="AR109" s="892"/>
      <c r="AS109" s="892"/>
      <c r="AT109" s="894"/>
      <c r="AU109" s="911" t="s">
        <v>440</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441</v>
      </c>
      <c r="BR109" s="892"/>
      <c r="BS109" s="892"/>
      <c r="BT109" s="892"/>
      <c r="BU109" s="893"/>
      <c r="BV109" s="891" t="s">
        <v>442</v>
      </c>
      <c r="BW109" s="892"/>
      <c r="BX109" s="892"/>
      <c r="BY109" s="892"/>
      <c r="BZ109" s="893"/>
      <c r="CA109" s="891" t="s">
        <v>316</v>
      </c>
      <c r="CB109" s="892"/>
      <c r="CC109" s="892"/>
      <c r="CD109" s="892"/>
      <c r="CE109" s="893"/>
      <c r="CF109" s="912" t="s">
        <v>443</v>
      </c>
      <c r="CG109" s="912"/>
      <c r="CH109" s="912"/>
      <c r="CI109" s="912"/>
      <c r="CJ109" s="912"/>
      <c r="CK109" s="891" t="s">
        <v>444</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441</v>
      </c>
      <c r="DH109" s="892"/>
      <c r="DI109" s="892"/>
      <c r="DJ109" s="892"/>
      <c r="DK109" s="893"/>
      <c r="DL109" s="891" t="s">
        <v>442</v>
      </c>
      <c r="DM109" s="892"/>
      <c r="DN109" s="892"/>
      <c r="DO109" s="892"/>
      <c r="DP109" s="893"/>
      <c r="DQ109" s="891" t="s">
        <v>316</v>
      </c>
      <c r="DR109" s="892"/>
      <c r="DS109" s="892"/>
      <c r="DT109" s="892"/>
      <c r="DU109" s="893"/>
      <c r="DV109" s="891" t="s">
        <v>443</v>
      </c>
      <c r="DW109" s="892"/>
      <c r="DX109" s="892"/>
      <c r="DY109" s="892"/>
      <c r="DZ109" s="894"/>
    </row>
    <row r="110" spans="1:131" s="230" customFormat="1" ht="26.25" customHeight="1" x14ac:dyDescent="0.15">
      <c r="A110" s="895" t="s">
        <v>445</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6512965</v>
      </c>
      <c r="AB110" s="899"/>
      <c r="AC110" s="899"/>
      <c r="AD110" s="899"/>
      <c r="AE110" s="900"/>
      <c r="AF110" s="901">
        <v>6805745</v>
      </c>
      <c r="AG110" s="899"/>
      <c r="AH110" s="899"/>
      <c r="AI110" s="899"/>
      <c r="AJ110" s="900"/>
      <c r="AK110" s="901">
        <v>6871086</v>
      </c>
      <c r="AL110" s="899"/>
      <c r="AM110" s="899"/>
      <c r="AN110" s="899"/>
      <c r="AO110" s="900"/>
      <c r="AP110" s="902">
        <v>16.3</v>
      </c>
      <c r="AQ110" s="903"/>
      <c r="AR110" s="903"/>
      <c r="AS110" s="903"/>
      <c r="AT110" s="904"/>
      <c r="AU110" s="905" t="s">
        <v>75</v>
      </c>
      <c r="AV110" s="906"/>
      <c r="AW110" s="906"/>
      <c r="AX110" s="906"/>
      <c r="AY110" s="906"/>
      <c r="AZ110" s="928" t="s">
        <v>446</v>
      </c>
      <c r="BA110" s="896"/>
      <c r="BB110" s="896"/>
      <c r="BC110" s="896"/>
      <c r="BD110" s="896"/>
      <c r="BE110" s="896"/>
      <c r="BF110" s="896"/>
      <c r="BG110" s="896"/>
      <c r="BH110" s="896"/>
      <c r="BI110" s="896"/>
      <c r="BJ110" s="896"/>
      <c r="BK110" s="896"/>
      <c r="BL110" s="896"/>
      <c r="BM110" s="896"/>
      <c r="BN110" s="896"/>
      <c r="BO110" s="896"/>
      <c r="BP110" s="897"/>
      <c r="BQ110" s="929">
        <v>72599113</v>
      </c>
      <c r="BR110" s="930"/>
      <c r="BS110" s="930"/>
      <c r="BT110" s="930"/>
      <c r="BU110" s="930"/>
      <c r="BV110" s="930">
        <v>72364012</v>
      </c>
      <c r="BW110" s="930"/>
      <c r="BX110" s="930"/>
      <c r="BY110" s="930"/>
      <c r="BZ110" s="930"/>
      <c r="CA110" s="930">
        <v>71007134</v>
      </c>
      <c r="CB110" s="930"/>
      <c r="CC110" s="930"/>
      <c r="CD110" s="930"/>
      <c r="CE110" s="930"/>
      <c r="CF110" s="943">
        <v>168.6</v>
      </c>
      <c r="CG110" s="944"/>
      <c r="CH110" s="944"/>
      <c r="CI110" s="944"/>
      <c r="CJ110" s="944"/>
      <c r="CK110" s="945" t="s">
        <v>447</v>
      </c>
      <c r="CL110" s="946"/>
      <c r="CM110" s="928" t="s">
        <v>448</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449</v>
      </c>
      <c r="DH110" s="930"/>
      <c r="DI110" s="930"/>
      <c r="DJ110" s="930"/>
      <c r="DK110" s="930"/>
      <c r="DL110" s="930" t="s">
        <v>422</v>
      </c>
      <c r="DM110" s="930"/>
      <c r="DN110" s="930"/>
      <c r="DO110" s="930"/>
      <c r="DP110" s="930"/>
      <c r="DQ110" s="930" t="s">
        <v>449</v>
      </c>
      <c r="DR110" s="930"/>
      <c r="DS110" s="930"/>
      <c r="DT110" s="930"/>
      <c r="DU110" s="930"/>
      <c r="DV110" s="931" t="s">
        <v>422</v>
      </c>
      <c r="DW110" s="931"/>
      <c r="DX110" s="931"/>
      <c r="DY110" s="931"/>
      <c r="DZ110" s="932"/>
    </row>
    <row r="111" spans="1:131" s="230" customFormat="1" ht="26.25" customHeight="1" x14ac:dyDescent="0.15">
      <c r="A111" s="933" t="s">
        <v>450</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422</v>
      </c>
      <c r="AB111" s="937"/>
      <c r="AC111" s="937"/>
      <c r="AD111" s="937"/>
      <c r="AE111" s="938"/>
      <c r="AF111" s="939" t="s">
        <v>449</v>
      </c>
      <c r="AG111" s="937"/>
      <c r="AH111" s="937"/>
      <c r="AI111" s="937"/>
      <c r="AJ111" s="938"/>
      <c r="AK111" s="939" t="s">
        <v>451</v>
      </c>
      <c r="AL111" s="937"/>
      <c r="AM111" s="937"/>
      <c r="AN111" s="937"/>
      <c r="AO111" s="938"/>
      <c r="AP111" s="940" t="s">
        <v>422</v>
      </c>
      <c r="AQ111" s="941"/>
      <c r="AR111" s="941"/>
      <c r="AS111" s="941"/>
      <c r="AT111" s="942"/>
      <c r="AU111" s="907"/>
      <c r="AV111" s="908"/>
      <c r="AW111" s="908"/>
      <c r="AX111" s="908"/>
      <c r="AY111" s="908"/>
      <c r="AZ111" s="921" t="s">
        <v>452</v>
      </c>
      <c r="BA111" s="922"/>
      <c r="BB111" s="922"/>
      <c r="BC111" s="922"/>
      <c r="BD111" s="922"/>
      <c r="BE111" s="922"/>
      <c r="BF111" s="922"/>
      <c r="BG111" s="922"/>
      <c r="BH111" s="922"/>
      <c r="BI111" s="922"/>
      <c r="BJ111" s="922"/>
      <c r="BK111" s="922"/>
      <c r="BL111" s="922"/>
      <c r="BM111" s="922"/>
      <c r="BN111" s="922"/>
      <c r="BO111" s="922"/>
      <c r="BP111" s="923"/>
      <c r="BQ111" s="924">
        <v>2931796</v>
      </c>
      <c r="BR111" s="925"/>
      <c r="BS111" s="925"/>
      <c r="BT111" s="925"/>
      <c r="BU111" s="925"/>
      <c r="BV111" s="925">
        <v>2900349</v>
      </c>
      <c r="BW111" s="925"/>
      <c r="BX111" s="925"/>
      <c r="BY111" s="925"/>
      <c r="BZ111" s="925"/>
      <c r="CA111" s="925">
        <v>2653949</v>
      </c>
      <c r="CB111" s="925"/>
      <c r="CC111" s="925"/>
      <c r="CD111" s="925"/>
      <c r="CE111" s="925"/>
      <c r="CF111" s="919">
        <v>6.3</v>
      </c>
      <c r="CG111" s="920"/>
      <c r="CH111" s="920"/>
      <c r="CI111" s="920"/>
      <c r="CJ111" s="920"/>
      <c r="CK111" s="947"/>
      <c r="CL111" s="948"/>
      <c r="CM111" s="921" t="s">
        <v>453</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422</v>
      </c>
      <c r="DH111" s="925"/>
      <c r="DI111" s="925"/>
      <c r="DJ111" s="925"/>
      <c r="DK111" s="925"/>
      <c r="DL111" s="925" t="s">
        <v>422</v>
      </c>
      <c r="DM111" s="925"/>
      <c r="DN111" s="925"/>
      <c r="DO111" s="925"/>
      <c r="DP111" s="925"/>
      <c r="DQ111" s="925" t="s">
        <v>249</v>
      </c>
      <c r="DR111" s="925"/>
      <c r="DS111" s="925"/>
      <c r="DT111" s="925"/>
      <c r="DU111" s="925"/>
      <c r="DV111" s="926" t="s">
        <v>414</v>
      </c>
      <c r="DW111" s="926"/>
      <c r="DX111" s="926"/>
      <c r="DY111" s="926"/>
      <c r="DZ111" s="927"/>
    </row>
    <row r="112" spans="1:131" s="230" customFormat="1" ht="26.25" customHeight="1" x14ac:dyDescent="0.15">
      <c r="A112" s="951" t="s">
        <v>454</v>
      </c>
      <c r="B112" s="952"/>
      <c r="C112" s="922" t="s">
        <v>455</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414</v>
      </c>
      <c r="AB112" s="958"/>
      <c r="AC112" s="958"/>
      <c r="AD112" s="958"/>
      <c r="AE112" s="959"/>
      <c r="AF112" s="960" t="s">
        <v>249</v>
      </c>
      <c r="AG112" s="958"/>
      <c r="AH112" s="958"/>
      <c r="AI112" s="958"/>
      <c r="AJ112" s="959"/>
      <c r="AK112" s="960" t="s">
        <v>422</v>
      </c>
      <c r="AL112" s="958"/>
      <c r="AM112" s="958"/>
      <c r="AN112" s="958"/>
      <c r="AO112" s="959"/>
      <c r="AP112" s="961" t="s">
        <v>422</v>
      </c>
      <c r="AQ112" s="962"/>
      <c r="AR112" s="962"/>
      <c r="AS112" s="962"/>
      <c r="AT112" s="963"/>
      <c r="AU112" s="907"/>
      <c r="AV112" s="908"/>
      <c r="AW112" s="908"/>
      <c r="AX112" s="908"/>
      <c r="AY112" s="908"/>
      <c r="AZ112" s="921" t="s">
        <v>456</v>
      </c>
      <c r="BA112" s="922"/>
      <c r="BB112" s="922"/>
      <c r="BC112" s="922"/>
      <c r="BD112" s="922"/>
      <c r="BE112" s="922"/>
      <c r="BF112" s="922"/>
      <c r="BG112" s="922"/>
      <c r="BH112" s="922"/>
      <c r="BI112" s="922"/>
      <c r="BJ112" s="922"/>
      <c r="BK112" s="922"/>
      <c r="BL112" s="922"/>
      <c r="BM112" s="922"/>
      <c r="BN112" s="922"/>
      <c r="BO112" s="922"/>
      <c r="BP112" s="923"/>
      <c r="BQ112" s="924">
        <v>11361103</v>
      </c>
      <c r="BR112" s="925"/>
      <c r="BS112" s="925"/>
      <c r="BT112" s="925"/>
      <c r="BU112" s="925"/>
      <c r="BV112" s="925">
        <v>10011934</v>
      </c>
      <c r="BW112" s="925"/>
      <c r="BX112" s="925"/>
      <c r="BY112" s="925"/>
      <c r="BZ112" s="925"/>
      <c r="CA112" s="925">
        <v>9226169</v>
      </c>
      <c r="CB112" s="925"/>
      <c r="CC112" s="925"/>
      <c r="CD112" s="925"/>
      <c r="CE112" s="925"/>
      <c r="CF112" s="919">
        <v>21.9</v>
      </c>
      <c r="CG112" s="920"/>
      <c r="CH112" s="920"/>
      <c r="CI112" s="920"/>
      <c r="CJ112" s="920"/>
      <c r="CK112" s="947"/>
      <c r="CL112" s="948"/>
      <c r="CM112" s="921" t="s">
        <v>457</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249</v>
      </c>
      <c r="DH112" s="925"/>
      <c r="DI112" s="925"/>
      <c r="DJ112" s="925"/>
      <c r="DK112" s="925"/>
      <c r="DL112" s="925" t="s">
        <v>422</v>
      </c>
      <c r="DM112" s="925"/>
      <c r="DN112" s="925"/>
      <c r="DO112" s="925"/>
      <c r="DP112" s="925"/>
      <c r="DQ112" s="925" t="s">
        <v>414</v>
      </c>
      <c r="DR112" s="925"/>
      <c r="DS112" s="925"/>
      <c r="DT112" s="925"/>
      <c r="DU112" s="925"/>
      <c r="DV112" s="926" t="s">
        <v>458</v>
      </c>
      <c r="DW112" s="926"/>
      <c r="DX112" s="926"/>
      <c r="DY112" s="926"/>
      <c r="DZ112" s="927"/>
    </row>
    <row r="113" spans="1:130" s="230" customFormat="1" ht="26.25" customHeight="1" x14ac:dyDescent="0.15">
      <c r="A113" s="953"/>
      <c r="B113" s="954"/>
      <c r="C113" s="922" t="s">
        <v>459</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1382120</v>
      </c>
      <c r="AB113" s="937"/>
      <c r="AC113" s="937"/>
      <c r="AD113" s="937"/>
      <c r="AE113" s="938"/>
      <c r="AF113" s="939">
        <v>1161379</v>
      </c>
      <c r="AG113" s="937"/>
      <c r="AH113" s="937"/>
      <c r="AI113" s="937"/>
      <c r="AJ113" s="938"/>
      <c r="AK113" s="939">
        <v>1254663</v>
      </c>
      <c r="AL113" s="937"/>
      <c r="AM113" s="937"/>
      <c r="AN113" s="937"/>
      <c r="AO113" s="938"/>
      <c r="AP113" s="940">
        <v>3</v>
      </c>
      <c r="AQ113" s="941"/>
      <c r="AR113" s="941"/>
      <c r="AS113" s="941"/>
      <c r="AT113" s="942"/>
      <c r="AU113" s="907"/>
      <c r="AV113" s="908"/>
      <c r="AW113" s="908"/>
      <c r="AX113" s="908"/>
      <c r="AY113" s="908"/>
      <c r="AZ113" s="921" t="s">
        <v>460</v>
      </c>
      <c r="BA113" s="922"/>
      <c r="BB113" s="922"/>
      <c r="BC113" s="922"/>
      <c r="BD113" s="922"/>
      <c r="BE113" s="922"/>
      <c r="BF113" s="922"/>
      <c r="BG113" s="922"/>
      <c r="BH113" s="922"/>
      <c r="BI113" s="922"/>
      <c r="BJ113" s="922"/>
      <c r="BK113" s="922"/>
      <c r="BL113" s="922"/>
      <c r="BM113" s="922"/>
      <c r="BN113" s="922"/>
      <c r="BO113" s="922"/>
      <c r="BP113" s="923"/>
      <c r="BQ113" s="924">
        <v>15461</v>
      </c>
      <c r="BR113" s="925"/>
      <c r="BS113" s="925"/>
      <c r="BT113" s="925"/>
      <c r="BU113" s="925"/>
      <c r="BV113" s="925">
        <v>11791</v>
      </c>
      <c r="BW113" s="925"/>
      <c r="BX113" s="925"/>
      <c r="BY113" s="925"/>
      <c r="BZ113" s="925"/>
      <c r="CA113" s="925">
        <v>9463</v>
      </c>
      <c r="CB113" s="925"/>
      <c r="CC113" s="925"/>
      <c r="CD113" s="925"/>
      <c r="CE113" s="925"/>
      <c r="CF113" s="919">
        <v>0</v>
      </c>
      <c r="CG113" s="920"/>
      <c r="CH113" s="920"/>
      <c r="CI113" s="920"/>
      <c r="CJ113" s="920"/>
      <c r="CK113" s="947"/>
      <c r="CL113" s="948"/>
      <c r="CM113" s="921" t="s">
        <v>461</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414</v>
      </c>
      <c r="DH113" s="958"/>
      <c r="DI113" s="958"/>
      <c r="DJ113" s="958"/>
      <c r="DK113" s="959"/>
      <c r="DL113" s="960" t="s">
        <v>458</v>
      </c>
      <c r="DM113" s="958"/>
      <c r="DN113" s="958"/>
      <c r="DO113" s="958"/>
      <c r="DP113" s="959"/>
      <c r="DQ113" s="960" t="s">
        <v>422</v>
      </c>
      <c r="DR113" s="958"/>
      <c r="DS113" s="958"/>
      <c r="DT113" s="958"/>
      <c r="DU113" s="959"/>
      <c r="DV113" s="961" t="s">
        <v>422</v>
      </c>
      <c r="DW113" s="962"/>
      <c r="DX113" s="962"/>
      <c r="DY113" s="962"/>
      <c r="DZ113" s="963"/>
    </row>
    <row r="114" spans="1:130" s="230" customFormat="1" ht="26.25" customHeight="1" x14ac:dyDescent="0.15">
      <c r="A114" s="953"/>
      <c r="B114" s="954"/>
      <c r="C114" s="922" t="s">
        <v>462</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9812</v>
      </c>
      <c r="AB114" s="958"/>
      <c r="AC114" s="958"/>
      <c r="AD114" s="958"/>
      <c r="AE114" s="959"/>
      <c r="AF114" s="960">
        <v>3864</v>
      </c>
      <c r="AG114" s="958"/>
      <c r="AH114" s="958"/>
      <c r="AI114" s="958"/>
      <c r="AJ114" s="959"/>
      <c r="AK114" s="960">
        <v>2468</v>
      </c>
      <c r="AL114" s="958"/>
      <c r="AM114" s="958"/>
      <c r="AN114" s="958"/>
      <c r="AO114" s="959"/>
      <c r="AP114" s="961">
        <v>0</v>
      </c>
      <c r="AQ114" s="962"/>
      <c r="AR114" s="962"/>
      <c r="AS114" s="962"/>
      <c r="AT114" s="963"/>
      <c r="AU114" s="907"/>
      <c r="AV114" s="908"/>
      <c r="AW114" s="908"/>
      <c r="AX114" s="908"/>
      <c r="AY114" s="908"/>
      <c r="AZ114" s="921" t="s">
        <v>463</v>
      </c>
      <c r="BA114" s="922"/>
      <c r="BB114" s="922"/>
      <c r="BC114" s="922"/>
      <c r="BD114" s="922"/>
      <c r="BE114" s="922"/>
      <c r="BF114" s="922"/>
      <c r="BG114" s="922"/>
      <c r="BH114" s="922"/>
      <c r="BI114" s="922"/>
      <c r="BJ114" s="922"/>
      <c r="BK114" s="922"/>
      <c r="BL114" s="922"/>
      <c r="BM114" s="922"/>
      <c r="BN114" s="922"/>
      <c r="BO114" s="922"/>
      <c r="BP114" s="923"/>
      <c r="BQ114" s="924">
        <v>5826207</v>
      </c>
      <c r="BR114" s="925"/>
      <c r="BS114" s="925"/>
      <c r="BT114" s="925"/>
      <c r="BU114" s="925"/>
      <c r="BV114" s="925">
        <v>5691156</v>
      </c>
      <c r="BW114" s="925"/>
      <c r="BX114" s="925"/>
      <c r="BY114" s="925"/>
      <c r="BZ114" s="925"/>
      <c r="CA114" s="925">
        <v>5475748</v>
      </c>
      <c r="CB114" s="925"/>
      <c r="CC114" s="925"/>
      <c r="CD114" s="925"/>
      <c r="CE114" s="925"/>
      <c r="CF114" s="919">
        <v>13</v>
      </c>
      <c r="CG114" s="920"/>
      <c r="CH114" s="920"/>
      <c r="CI114" s="920"/>
      <c r="CJ114" s="920"/>
      <c r="CK114" s="947"/>
      <c r="CL114" s="948"/>
      <c r="CM114" s="921" t="s">
        <v>464</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422</v>
      </c>
      <c r="DH114" s="958"/>
      <c r="DI114" s="958"/>
      <c r="DJ114" s="958"/>
      <c r="DK114" s="959"/>
      <c r="DL114" s="960" t="s">
        <v>422</v>
      </c>
      <c r="DM114" s="958"/>
      <c r="DN114" s="958"/>
      <c r="DO114" s="958"/>
      <c r="DP114" s="959"/>
      <c r="DQ114" s="960" t="s">
        <v>414</v>
      </c>
      <c r="DR114" s="958"/>
      <c r="DS114" s="958"/>
      <c r="DT114" s="958"/>
      <c r="DU114" s="959"/>
      <c r="DV114" s="961" t="s">
        <v>422</v>
      </c>
      <c r="DW114" s="962"/>
      <c r="DX114" s="962"/>
      <c r="DY114" s="962"/>
      <c r="DZ114" s="963"/>
    </row>
    <row r="115" spans="1:130" s="230" customFormat="1" ht="26.25" customHeight="1" x14ac:dyDescent="0.15">
      <c r="A115" s="953"/>
      <c r="B115" s="954"/>
      <c r="C115" s="922" t="s">
        <v>465</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378665</v>
      </c>
      <c r="AB115" s="937"/>
      <c r="AC115" s="937"/>
      <c r="AD115" s="937"/>
      <c r="AE115" s="938"/>
      <c r="AF115" s="939">
        <v>537365</v>
      </c>
      <c r="AG115" s="937"/>
      <c r="AH115" s="937"/>
      <c r="AI115" s="937"/>
      <c r="AJ115" s="938"/>
      <c r="AK115" s="939">
        <v>433902</v>
      </c>
      <c r="AL115" s="937"/>
      <c r="AM115" s="937"/>
      <c r="AN115" s="937"/>
      <c r="AO115" s="938"/>
      <c r="AP115" s="940">
        <v>1</v>
      </c>
      <c r="AQ115" s="941"/>
      <c r="AR115" s="941"/>
      <c r="AS115" s="941"/>
      <c r="AT115" s="942"/>
      <c r="AU115" s="907"/>
      <c r="AV115" s="908"/>
      <c r="AW115" s="908"/>
      <c r="AX115" s="908"/>
      <c r="AY115" s="908"/>
      <c r="AZ115" s="921" t="s">
        <v>466</v>
      </c>
      <c r="BA115" s="922"/>
      <c r="BB115" s="922"/>
      <c r="BC115" s="922"/>
      <c r="BD115" s="922"/>
      <c r="BE115" s="922"/>
      <c r="BF115" s="922"/>
      <c r="BG115" s="922"/>
      <c r="BH115" s="922"/>
      <c r="BI115" s="922"/>
      <c r="BJ115" s="922"/>
      <c r="BK115" s="922"/>
      <c r="BL115" s="922"/>
      <c r="BM115" s="922"/>
      <c r="BN115" s="922"/>
      <c r="BO115" s="922"/>
      <c r="BP115" s="923"/>
      <c r="BQ115" s="924">
        <v>2078832</v>
      </c>
      <c r="BR115" s="925"/>
      <c r="BS115" s="925"/>
      <c r="BT115" s="925"/>
      <c r="BU115" s="925"/>
      <c r="BV115" s="925">
        <v>2226868</v>
      </c>
      <c r="BW115" s="925"/>
      <c r="BX115" s="925"/>
      <c r="BY115" s="925"/>
      <c r="BZ115" s="925"/>
      <c r="CA115" s="925">
        <v>1898829</v>
      </c>
      <c r="CB115" s="925"/>
      <c r="CC115" s="925"/>
      <c r="CD115" s="925"/>
      <c r="CE115" s="925"/>
      <c r="CF115" s="919">
        <v>4.5</v>
      </c>
      <c r="CG115" s="920"/>
      <c r="CH115" s="920"/>
      <c r="CI115" s="920"/>
      <c r="CJ115" s="920"/>
      <c r="CK115" s="947"/>
      <c r="CL115" s="948"/>
      <c r="CM115" s="921" t="s">
        <v>467</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v>553763</v>
      </c>
      <c r="DH115" s="958"/>
      <c r="DI115" s="958"/>
      <c r="DJ115" s="958"/>
      <c r="DK115" s="959"/>
      <c r="DL115" s="960">
        <v>962959</v>
      </c>
      <c r="DM115" s="958"/>
      <c r="DN115" s="958"/>
      <c r="DO115" s="958"/>
      <c r="DP115" s="959"/>
      <c r="DQ115" s="960">
        <v>1095073</v>
      </c>
      <c r="DR115" s="958"/>
      <c r="DS115" s="958"/>
      <c r="DT115" s="958"/>
      <c r="DU115" s="959"/>
      <c r="DV115" s="961">
        <v>2.6</v>
      </c>
      <c r="DW115" s="962"/>
      <c r="DX115" s="962"/>
      <c r="DY115" s="962"/>
      <c r="DZ115" s="963"/>
    </row>
    <row r="116" spans="1:130" s="230" customFormat="1" ht="26.25" customHeight="1" x14ac:dyDescent="0.15">
      <c r="A116" s="955"/>
      <c r="B116" s="956"/>
      <c r="C116" s="964" t="s">
        <v>468</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606</v>
      </c>
      <c r="AB116" s="958"/>
      <c r="AC116" s="958"/>
      <c r="AD116" s="958"/>
      <c r="AE116" s="959"/>
      <c r="AF116" s="960">
        <v>211</v>
      </c>
      <c r="AG116" s="958"/>
      <c r="AH116" s="958"/>
      <c r="AI116" s="958"/>
      <c r="AJ116" s="959"/>
      <c r="AK116" s="960">
        <v>3136</v>
      </c>
      <c r="AL116" s="958"/>
      <c r="AM116" s="958"/>
      <c r="AN116" s="958"/>
      <c r="AO116" s="959"/>
      <c r="AP116" s="961">
        <v>0</v>
      </c>
      <c r="AQ116" s="962"/>
      <c r="AR116" s="962"/>
      <c r="AS116" s="962"/>
      <c r="AT116" s="963"/>
      <c r="AU116" s="907"/>
      <c r="AV116" s="908"/>
      <c r="AW116" s="908"/>
      <c r="AX116" s="908"/>
      <c r="AY116" s="908"/>
      <c r="AZ116" s="966" t="s">
        <v>469</v>
      </c>
      <c r="BA116" s="967"/>
      <c r="BB116" s="967"/>
      <c r="BC116" s="967"/>
      <c r="BD116" s="967"/>
      <c r="BE116" s="967"/>
      <c r="BF116" s="967"/>
      <c r="BG116" s="967"/>
      <c r="BH116" s="967"/>
      <c r="BI116" s="967"/>
      <c r="BJ116" s="967"/>
      <c r="BK116" s="967"/>
      <c r="BL116" s="967"/>
      <c r="BM116" s="967"/>
      <c r="BN116" s="967"/>
      <c r="BO116" s="967"/>
      <c r="BP116" s="968"/>
      <c r="BQ116" s="924" t="s">
        <v>422</v>
      </c>
      <c r="BR116" s="925"/>
      <c r="BS116" s="925"/>
      <c r="BT116" s="925"/>
      <c r="BU116" s="925"/>
      <c r="BV116" s="925" t="s">
        <v>458</v>
      </c>
      <c r="BW116" s="925"/>
      <c r="BX116" s="925"/>
      <c r="BY116" s="925"/>
      <c r="BZ116" s="925"/>
      <c r="CA116" s="925" t="s">
        <v>422</v>
      </c>
      <c r="CB116" s="925"/>
      <c r="CC116" s="925"/>
      <c r="CD116" s="925"/>
      <c r="CE116" s="925"/>
      <c r="CF116" s="919" t="s">
        <v>249</v>
      </c>
      <c r="CG116" s="920"/>
      <c r="CH116" s="920"/>
      <c r="CI116" s="920"/>
      <c r="CJ116" s="920"/>
      <c r="CK116" s="947"/>
      <c r="CL116" s="948"/>
      <c r="CM116" s="921" t="s">
        <v>470</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113062</v>
      </c>
      <c r="DH116" s="958"/>
      <c r="DI116" s="958"/>
      <c r="DJ116" s="958"/>
      <c r="DK116" s="959"/>
      <c r="DL116" s="960">
        <v>79449</v>
      </c>
      <c r="DM116" s="958"/>
      <c r="DN116" s="958"/>
      <c r="DO116" s="958"/>
      <c r="DP116" s="959"/>
      <c r="DQ116" s="960">
        <v>63462</v>
      </c>
      <c r="DR116" s="958"/>
      <c r="DS116" s="958"/>
      <c r="DT116" s="958"/>
      <c r="DU116" s="959"/>
      <c r="DV116" s="961">
        <v>0.2</v>
      </c>
      <c r="DW116" s="962"/>
      <c r="DX116" s="962"/>
      <c r="DY116" s="962"/>
      <c r="DZ116" s="963"/>
    </row>
    <row r="117" spans="1:130" s="230" customFormat="1" ht="26.25" customHeight="1" x14ac:dyDescent="0.15">
      <c r="A117" s="911" t="s">
        <v>193</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471</v>
      </c>
      <c r="Z117" s="893"/>
      <c r="AA117" s="977">
        <v>8284168</v>
      </c>
      <c r="AB117" s="978"/>
      <c r="AC117" s="978"/>
      <c r="AD117" s="978"/>
      <c r="AE117" s="979"/>
      <c r="AF117" s="980">
        <v>8508564</v>
      </c>
      <c r="AG117" s="978"/>
      <c r="AH117" s="978"/>
      <c r="AI117" s="978"/>
      <c r="AJ117" s="979"/>
      <c r="AK117" s="980">
        <v>8565255</v>
      </c>
      <c r="AL117" s="978"/>
      <c r="AM117" s="978"/>
      <c r="AN117" s="978"/>
      <c r="AO117" s="979"/>
      <c r="AP117" s="981"/>
      <c r="AQ117" s="982"/>
      <c r="AR117" s="982"/>
      <c r="AS117" s="982"/>
      <c r="AT117" s="983"/>
      <c r="AU117" s="907"/>
      <c r="AV117" s="908"/>
      <c r="AW117" s="908"/>
      <c r="AX117" s="908"/>
      <c r="AY117" s="908"/>
      <c r="AZ117" s="973" t="s">
        <v>472</v>
      </c>
      <c r="BA117" s="974"/>
      <c r="BB117" s="974"/>
      <c r="BC117" s="974"/>
      <c r="BD117" s="974"/>
      <c r="BE117" s="974"/>
      <c r="BF117" s="974"/>
      <c r="BG117" s="974"/>
      <c r="BH117" s="974"/>
      <c r="BI117" s="974"/>
      <c r="BJ117" s="974"/>
      <c r="BK117" s="974"/>
      <c r="BL117" s="974"/>
      <c r="BM117" s="974"/>
      <c r="BN117" s="974"/>
      <c r="BO117" s="974"/>
      <c r="BP117" s="975"/>
      <c r="BQ117" s="924" t="s">
        <v>422</v>
      </c>
      <c r="BR117" s="925"/>
      <c r="BS117" s="925"/>
      <c r="BT117" s="925"/>
      <c r="BU117" s="925"/>
      <c r="BV117" s="925" t="s">
        <v>422</v>
      </c>
      <c r="BW117" s="925"/>
      <c r="BX117" s="925"/>
      <c r="BY117" s="925"/>
      <c r="BZ117" s="925"/>
      <c r="CA117" s="925" t="s">
        <v>414</v>
      </c>
      <c r="CB117" s="925"/>
      <c r="CC117" s="925"/>
      <c r="CD117" s="925"/>
      <c r="CE117" s="925"/>
      <c r="CF117" s="919" t="s">
        <v>414</v>
      </c>
      <c r="CG117" s="920"/>
      <c r="CH117" s="920"/>
      <c r="CI117" s="920"/>
      <c r="CJ117" s="920"/>
      <c r="CK117" s="947"/>
      <c r="CL117" s="948"/>
      <c r="CM117" s="921" t="s">
        <v>473</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422</v>
      </c>
      <c r="DH117" s="958"/>
      <c r="DI117" s="958"/>
      <c r="DJ117" s="958"/>
      <c r="DK117" s="959"/>
      <c r="DL117" s="960" t="s">
        <v>414</v>
      </c>
      <c r="DM117" s="958"/>
      <c r="DN117" s="958"/>
      <c r="DO117" s="958"/>
      <c r="DP117" s="959"/>
      <c r="DQ117" s="960" t="s">
        <v>414</v>
      </c>
      <c r="DR117" s="958"/>
      <c r="DS117" s="958"/>
      <c r="DT117" s="958"/>
      <c r="DU117" s="959"/>
      <c r="DV117" s="961" t="s">
        <v>414</v>
      </c>
      <c r="DW117" s="962"/>
      <c r="DX117" s="962"/>
      <c r="DY117" s="962"/>
      <c r="DZ117" s="963"/>
    </row>
    <row r="118" spans="1:130" s="230" customFormat="1" ht="26.25" customHeight="1" x14ac:dyDescent="0.15">
      <c r="A118" s="911" t="s">
        <v>444</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441</v>
      </c>
      <c r="AB118" s="892"/>
      <c r="AC118" s="892"/>
      <c r="AD118" s="892"/>
      <c r="AE118" s="893"/>
      <c r="AF118" s="891" t="s">
        <v>442</v>
      </c>
      <c r="AG118" s="892"/>
      <c r="AH118" s="892"/>
      <c r="AI118" s="892"/>
      <c r="AJ118" s="893"/>
      <c r="AK118" s="891" t="s">
        <v>316</v>
      </c>
      <c r="AL118" s="892"/>
      <c r="AM118" s="892"/>
      <c r="AN118" s="892"/>
      <c r="AO118" s="893"/>
      <c r="AP118" s="969" t="s">
        <v>443</v>
      </c>
      <c r="AQ118" s="970"/>
      <c r="AR118" s="970"/>
      <c r="AS118" s="970"/>
      <c r="AT118" s="971"/>
      <c r="AU118" s="907"/>
      <c r="AV118" s="908"/>
      <c r="AW118" s="908"/>
      <c r="AX118" s="908"/>
      <c r="AY118" s="908"/>
      <c r="AZ118" s="972" t="s">
        <v>474</v>
      </c>
      <c r="BA118" s="964"/>
      <c r="BB118" s="964"/>
      <c r="BC118" s="964"/>
      <c r="BD118" s="964"/>
      <c r="BE118" s="964"/>
      <c r="BF118" s="964"/>
      <c r="BG118" s="964"/>
      <c r="BH118" s="964"/>
      <c r="BI118" s="964"/>
      <c r="BJ118" s="964"/>
      <c r="BK118" s="964"/>
      <c r="BL118" s="964"/>
      <c r="BM118" s="964"/>
      <c r="BN118" s="964"/>
      <c r="BO118" s="964"/>
      <c r="BP118" s="965"/>
      <c r="BQ118" s="998" t="s">
        <v>414</v>
      </c>
      <c r="BR118" s="999"/>
      <c r="BS118" s="999"/>
      <c r="BT118" s="999"/>
      <c r="BU118" s="999"/>
      <c r="BV118" s="999" t="s">
        <v>414</v>
      </c>
      <c r="BW118" s="999"/>
      <c r="BX118" s="999"/>
      <c r="BY118" s="999"/>
      <c r="BZ118" s="999"/>
      <c r="CA118" s="999" t="s">
        <v>422</v>
      </c>
      <c r="CB118" s="999"/>
      <c r="CC118" s="999"/>
      <c r="CD118" s="999"/>
      <c r="CE118" s="999"/>
      <c r="CF118" s="919" t="s">
        <v>414</v>
      </c>
      <c r="CG118" s="920"/>
      <c r="CH118" s="920"/>
      <c r="CI118" s="920"/>
      <c r="CJ118" s="920"/>
      <c r="CK118" s="947"/>
      <c r="CL118" s="948"/>
      <c r="CM118" s="921" t="s">
        <v>475</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414</v>
      </c>
      <c r="DH118" s="958"/>
      <c r="DI118" s="958"/>
      <c r="DJ118" s="958"/>
      <c r="DK118" s="959"/>
      <c r="DL118" s="960" t="s">
        <v>414</v>
      </c>
      <c r="DM118" s="958"/>
      <c r="DN118" s="958"/>
      <c r="DO118" s="958"/>
      <c r="DP118" s="959"/>
      <c r="DQ118" s="960" t="s">
        <v>414</v>
      </c>
      <c r="DR118" s="958"/>
      <c r="DS118" s="958"/>
      <c r="DT118" s="958"/>
      <c r="DU118" s="959"/>
      <c r="DV118" s="961" t="s">
        <v>414</v>
      </c>
      <c r="DW118" s="962"/>
      <c r="DX118" s="962"/>
      <c r="DY118" s="962"/>
      <c r="DZ118" s="963"/>
    </row>
    <row r="119" spans="1:130" s="230" customFormat="1" ht="26.25" customHeight="1" x14ac:dyDescent="0.15">
      <c r="A119" s="1055" t="s">
        <v>447</v>
      </c>
      <c r="B119" s="946"/>
      <c r="C119" s="928" t="s">
        <v>448</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414</v>
      </c>
      <c r="AB119" s="899"/>
      <c r="AC119" s="899"/>
      <c r="AD119" s="899"/>
      <c r="AE119" s="900"/>
      <c r="AF119" s="901" t="s">
        <v>414</v>
      </c>
      <c r="AG119" s="899"/>
      <c r="AH119" s="899"/>
      <c r="AI119" s="899"/>
      <c r="AJ119" s="900"/>
      <c r="AK119" s="901" t="s">
        <v>414</v>
      </c>
      <c r="AL119" s="899"/>
      <c r="AM119" s="899"/>
      <c r="AN119" s="899"/>
      <c r="AO119" s="900"/>
      <c r="AP119" s="902" t="s">
        <v>414</v>
      </c>
      <c r="AQ119" s="903"/>
      <c r="AR119" s="903"/>
      <c r="AS119" s="903"/>
      <c r="AT119" s="904"/>
      <c r="AU119" s="909"/>
      <c r="AV119" s="910"/>
      <c r="AW119" s="910"/>
      <c r="AX119" s="910"/>
      <c r="AY119" s="910"/>
      <c r="AZ119" s="251" t="s">
        <v>193</v>
      </c>
      <c r="BA119" s="251"/>
      <c r="BB119" s="251"/>
      <c r="BC119" s="251"/>
      <c r="BD119" s="251"/>
      <c r="BE119" s="251"/>
      <c r="BF119" s="251"/>
      <c r="BG119" s="251"/>
      <c r="BH119" s="251"/>
      <c r="BI119" s="251"/>
      <c r="BJ119" s="251"/>
      <c r="BK119" s="251"/>
      <c r="BL119" s="251"/>
      <c r="BM119" s="251"/>
      <c r="BN119" s="251"/>
      <c r="BO119" s="976" t="s">
        <v>476</v>
      </c>
      <c r="BP119" s="1004"/>
      <c r="BQ119" s="998">
        <v>94812512</v>
      </c>
      <c r="BR119" s="999"/>
      <c r="BS119" s="999"/>
      <c r="BT119" s="999"/>
      <c r="BU119" s="999"/>
      <c r="BV119" s="999">
        <v>93206110</v>
      </c>
      <c r="BW119" s="999"/>
      <c r="BX119" s="999"/>
      <c r="BY119" s="999"/>
      <c r="BZ119" s="999"/>
      <c r="CA119" s="999">
        <v>90271292</v>
      </c>
      <c r="CB119" s="999"/>
      <c r="CC119" s="999"/>
      <c r="CD119" s="999"/>
      <c r="CE119" s="999"/>
      <c r="CF119" s="1000"/>
      <c r="CG119" s="1001"/>
      <c r="CH119" s="1001"/>
      <c r="CI119" s="1001"/>
      <c r="CJ119" s="1002"/>
      <c r="CK119" s="949"/>
      <c r="CL119" s="950"/>
      <c r="CM119" s="972" t="s">
        <v>477</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2264971</v>
      </c>
      <c r="DH119" s="985"/>
      <c r="DI119" s="985"/>
      <c r="DJ119" s="985"/>
      <c r="DK119" s="986"/>
      <c r="DL119" s="984">
        <v>1857941</v>
      </c>
      <c r="DM119" s="985"/>
      <c r="DN119" s="985"/>
      <c r="DO119" s="985"/>
      <c r="DP119" s="986"/>
      <c r="DQ119" s="984">
        <v>1495414</v>
      </c>
      <c r="DR119" s="985"/>
      <c r="DS119" s="985"/>
      <c r="DT119" s="985"/>
      <c r="DU119" s="986"/>
      <c r="DV119" s="987">
        <v>3.6</v>
      </c>
      <c r="DW119" s="988"/>
      <c r="DX119" s="988"/>
      <c r="DY119" s="988"/>
      <c r="DZ119" s="989"/>
    </row>
    <row r="120" spans="1:130" s="230" customFormat="1" ht="26.25" customHeight="1" x14ac:dyDescent="0.15">
      <c r="A120" s="1056"/>
      <c r="B120" s="948"/>
      <c r="C120" s="921" t="s">
        <v>453</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249</v>
      </c>
      <c r="AB120" s="958"/>
      <c r="AC120" s="958"/>
      <c r="AD120" s="958"/>
      <c r="AE120" s="959"/>
      <c r="AF120" s="960" t="s">
        <v>249</v>
      </c>
      <c r="AG120" s="958"/>
      <c r="AH120" s="958"/>
      <c r="AI120" s="958"/>
      <c r="AJ120" s="959"/>
      <c r="AK120" s="960" t="s">
        <v>249</v>
      </c>
      <c r="AL120" s="958"/>
      <c r="AM120" s="958"/>
      <c r="AN120" s="958"/>
      <c r="AO120" s="959"/>
      <c r="AP120" s="961" t="s">
        <v>414</v>
      </c>
      <c r="AQ120" s="962"/>
      <c r="AR120" s="962"/>
      <c r="AS120" s="962"/>
      <c r="AT120" s="963"/>
      <c r="AU120" s="990" t="s">
        <v>478</v>
      </c>
      <c r="AV120" s="991"/>
      <c r="AW120" s="991"/>
      <c r="AX120" s="991"/>
      <c r="AY120" s="992"/>
      <c r="AZ120" s="928" t="s">
        <v>479</v>
      </c>
      <c r="BA120" s="896"/>
      <c r="BB120" s="896"/>
      <c r="BC120" s="896"/>
      <c r="BD120" s="896"/>
      <c r="BE120" s="896"/>
      <c r="BF120" s="896"/>
      <c r="BG120" s="896"/>
      <c r="BH120" s="896"/>
      <c r="BI120" s="896"/>
      <c r="BJ120" s="896"/>
      <c r="BK120" s="896"/>
      <c r="BL120" s="896"/>
      <c r="BM120" s="896"/>
      <c r="BN120" s="896"/>
      <c r="BO120" s="896"/>
      <c r="BP120" s="897"/>
      <c r="BQ120" s="929">
        <v>14185933</v>
      </c>
      <c r="BR120" s="930"/>
      <c r="BS120" s="930"/>
      <c r="BT120" s="930"/>
      <c r="BU120" s="930"/>
      <c r="BV120" s="930">
        <v>16202880</v>
      </c>
      <c r="BW120" s="930"/>
      <c r="BX120" s="930"/>
      <c r="BY120" s="930"/>
      <c r="BZ120" s="930"/>
      <c r="CA120" s="930">
        <v>20555430</v>
      </c>
      <c r="CB120" s="930"/>
      <c r="CC120" s="930"/>
      <c r="CD120" s="930"/>
      <c r="CE120" s="930"/>
      <c r="CF120" s="943">
        <v>48.8</v>
      </c>
      <c r="CG120" s="944"/>
      <c r="CH120" s="944"/>
      <c r="CI120" s="944"/>
      <c r="CJ120" s="944"/>
      <c r="CK120" s="1005" t="s">
        <v>480</v>
      </c>
      <c r="CL120" s="1006"/>
      <c r="CM120" s="1006"/>
      <c r="CN120" s="1006"/>
      <c r="CO120" s="1007"/>
      <c r="CP120" s="1013" t="s">
        <v>481</v>
      </c>
      <c r="CQ120" s="1014"/>
      <c r="CR120" s="1014"/>
      <c r="CS120" s="1014"/>
      <c r="CT120" s="1014"/>
      <c r="CU120" s="1014"/>
      <c r="CV120" s="1014"/>
      <c r="CW120" s="1014"/>
      <c r="CX120" s="1014"/>
      <c r="CY120" s="1014"/>
      <c r="CZ120" s="1014"/>
      <c r="DA120" s="1014"/>
      <c r="DB120" s="1014"/>
      <c r="DC120" s="1014"/>
      <c r="DD120" s="1014"/>
      <c r="DE120" s="1014"/>
      <c r="DF120" s="1015"/>
      <c r="DG120" s="929">
        <v>7702219</v>
      </c>
      <c r="DH120" s="930"/>
      <c r="DI120" s="930"/>
      <c r="DJ120" s="930"/>
      <c r="DK120" s="930"/>
      <c r="DL120" s="930">
        <v>6501814</v>
      </c>
      <c r="DM120" s="930"/>
      <c r="DN120" s="930"/>
      <c r="DO120" s="930"/>
      <c r="DP120" s="930"/>
      <c r="DQ120" s="930">
        <v>5739597</v>
      </c>
      <c r="DR120" s="930"/>
      <c r="DS120" s="930"/>
      <c r="DT120" s="930"/>
      <c r="DU120" s="930"/>
      <c r="DV120" s="931">
        <v>13.6</v>
      </c>
      <c r="DW120" s="931"/>
      <c r="DX120" s="931"/>
      <c r="DY120" s="931"/>
      <c r="DZ120" s="932"/>
    </row>
    <row r="121" spans="1:130" s="230" customFormat="1" ht="26.25" customHeight="1" x14ac:dyDescent="0.15">
      <c r="A121" s="1056"/>
      <c r="B121" s="948"/>
      <c r="C121" s="973" t="s">
        <v>482</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414</v>
      </c>
      <c r="AB121" s="958"/>
      <c r="AC121" s="958"/>
      <c r="AD121" s="958"/>
      <c r="AE121" s="959"/>
      <c r="AF121" s="960" t="s">
        <v>422</v>
      </c>
      <c r="AG121" s="958"/>
      <c r="AH121" s="958"/>
      <c r="AI121" s="958"/>
      <c r="AJ121" s="959"/>
      <c r="AK121" s="960" t="s">
        <v>414</v>
      </c>
      <c r="AL121" s="958"/>
      <c r="AM121" s="958"/>
      <c r="AN121" s="958"/>
      <c r="AO121" s="959"/>
      <c r="AP121" s="961" t="s">
        <v>249</v>
      </c>
      <c r="AQ121" s="962"/>
      <c r="AR121" s="962"/>
      <c r="AS121" s="962"/>
      <c r="AT121" s="963"/>
      <c r="AU121" s="993"/>
      <c r="AV121" s="994"/>
      <c r="AW121" s="994"/>
      <c r="AX121" s="994"/>
      <c r="AY121" s="995"/>
      <c r="AZ121" s="921" t="s">
        <v>483</v>
      </c>
      <c r="BA121" s="922"/>
      <c r="BB121" s="922"/>
      <c r="BC121" s="922"/>
      <c r="BD121" s="922"/>
      <c r="BE121" s="922"/>
      <c r="BF121" s="922"/>
      <c r="BG121" s="922"/>
      <c r="BH121" s="922"/>
      <c r="BI121" s="922"/>
      <c r="BJ121" s="922"/>
      <c r="BK121" s="922"/>
      <c r="BL121" s="922"/>
      <c r="BM121" s="922"/>
      <c r="BN121" s="922"/>
      <c r="BO121" s="922"/>
      <c r="BP121" s="923"/>
      <c r="BQ121" s="924">
        <v>15215055</v>
      </c>
      <c r="BR121" s="925"/>
      <c r="BS121" s="925"/>
      <c r="BT121" s="925"/>
      <c r="BU121" s="925"/>
      <c r="BV121" s="925">
        <v>14074272</v>
      </c>
      <c r="BW121" s="925"/>
      <c r="BX121" s="925"/>
      <c r="BY121" s="925"/>
      <c r="BZ121" s="925"/>
      <c r="CA121" s="925">
        <v>11864596</v>
      </c>
      <c r="CB121" s="925"/>
      <c r="CC121" s="925"/>
      <c r="CD121" s="925"/>
      <c r="CE121" s="925"/>
      <c r="CF121" s="919">
        <v>28.2</v>
      </c>
      <c r="CG121" s="920"/>
      <c r="CH121" s="920"/>
      <c r="CI121" s="920"/>
      <c r="CJ121" s="920"/>
      <c r="CK121" s="1008"/>
      <c r="CL121" s="1009"/>
      <c r="CM121" s="1009"/>
      <c r="CN121" s="1009"/>
      <c r="CO121" s="1010"/>
      <c r="CP121" s="1018" t="s">
        <v>484</v>
      </c>
      <c r="CQ121" s="1019"/>
      <c r="CR121" s="1019"/>
      <c r="CS121" s="1019"/>
      <c r="CT121" s="1019"/>
      <c r="CU121" s="1019"/>
      <c r="CV121" s="1019"/>
      <c r="CW121" s="1019"/>
      <c r="CX121" s="1019"/>
      <c r="CY121" s="1019"/>
      <c r="CZ121" s="1019"/>
      <c r="DA121" s="1019"/>
      <c r="DB121" s="1019"/>
      <c r="DC121" s="1019"/>
      <c r="DD121" s="1019"/>
      <c r="DE121" s="1019"/>
      <c r="DF121" s="1020"/>
      <c r="DG121" s="924">
        <v>3629055</v>
      </c>
      <c r="DH121" s="925"/>
      <c r="DI121" s="925"/>
      <c r="DJ121" s="925"/>
      <c r="DK121" s="925"/>
      <c r="DL121" s="925">
        <v>3480161</v>
      </c>
      <c r="DM121" s="925"/>
      <c r="DN121" s="925"/>
      <c r="DO121" s="925"/>
      <c r="DP121" s="925"/>
      <c r="DQ121" s="925">
        <v>3455763</v>
      </c>
      <c r="DR121" s="925"/>
      <c r="DS121" s="925"/>
      <c r="DT121" s="925"/>
      <c r="DU121" s="925"/>
      <c r="DV121" s="926">
        <v>8.1999999999999993</v>
      </c>
      <c r="DW121" s="926"/>
      <c r="DX121" s="926"/>
      <c r="DY121" s="926"/>
      <c r="DZ121" s="927"/>
    </row>
    <row r="122" spans="1:130" s="230" customFormat="1" ht="26.25" customHeight="1" x14ac:dyDescent="0.15">
      <c r="A122" s="1056"/>
      <c r="B122" s="948"/>
      <c r="C122" s="921" t="s">
        <v>464</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414</v>
      </c>
      <c r="AB122" s="958"/>
      <c r="AC122" s="958"/>
      <c r="AD122" s="958"/>
      <c r="AE122" s="959"/>
      <c r="AF122" s="960" t="s">
        <v>422</v>
      </c>
      <c r="AG122" s="958"/>
      <c r="AH122" s="958"/>
      <c r="AI122" s="958"/>
      <c r="AJ122" s="959"/>
      <c r="AK122" s="960" t="s">
        <v>414</v>
      </c>
      <c r="AL122" s="958"/>
      <c r="AM122" s="958"/>
      <c r="AN122" s="958"/>
      <c r="AO122" s="959"/>
      <c r="AP122" s="961" t="s">
        <v>414</v>
      </c>
      <c r="AQ122" s="962"/>
      <c r="AR122" s="962"/>
      <c r="AS122" s="962"/>
      <c r="AT122" s="963"/>
      <c r="AU122" s="993"/>
      <c r="AV122" s="994"/>
      <c r="AW122" s="994"/>
      <c r="AX122" s="994"/>
      <c r="AY122" s="995"/>
      <c r="AZ122" s="972" t="s">
        <v>485</v>
      </c>
      <c r="BA122" s="964"/>
      <c r="BB122" s="964"/>
      <c r="BC122" s="964"/>
      <c r="BD122" s="964"/>
      <c r="BE122" s="964"/>
      <c r="BF122" s="964"/>
      <c r="BG122" s="964"/>
      <c r="BH122" s="964"/>
      <c r="BI122" s="964"/>
      <c r="BJ122" s="964"/>
      <c r="BK122" s="964"/>
      <c r="BL122" s="964"/>
      <c r="BM122" s="964"/>
      <c r="BN122" s="964"/>
      <c r="BO122" s="964"/>
      <c r="BP122" s="965"/>
      <c r="BQ122" s="998">
        <v>57750122</v>
      </c>
      <c r="BR122" s="999"/>
      <c r="BS122" s="999"/>
      <c r="BT122" s="999"/>
      <c r="BU122" s="999"/>
      <c r="BV122" s="999">
        <v>57849472</v>
      </c>
      <c r="BW122" s="999"/>
      <c r="BX122" s="999"/>
      <c r="BY122" s="999"/>
      <c r="BZ122" s="999"/>
      <c r="CA122" s="999">
        <v>56637568</v>
      </c>
      <c r="CB122" s="999"/>
      <c r="CC122" s="999"/>
      <c r="CD122" s="999"/>
      <c r="CE122" s="999"/>
      <c r="CF122" s="1016">
        <v>134.5</v>
      </c>
      <c r="CG122" s="1017"/>
      <c r="CH122" s="1017"/>
      <c r="CI122" s="1017"/>
      <c r="CJ122" s="1017"/>
      <c r="CK122" s="1008"/>
      <c r="CL122" s="1009"/>
      <c r="CM122" s="1009"/>
      <c r="CN122" s="1009"/>
      <c r="CO122" s="1010"/>
      <c r="CP122" s="1018" t="s">
        <v>486</v>
      </c>
      <c r="CQ122" s="1019"/>
      <c r="CR122" s="1019"/>
      <c r="CS122" s="1019"/>
      <c r="CT122" s="1019"/>
      <c r="CU122" s="1019"/>
      <c r="CV122" s="1019"/>
      <c r="CW122" s="1019"/>
      <c r="CX122" s="1019"/>
      <c r="CY122" s="1019"/>
      <c r="CZ122" s="1019"/>
      <c r="DA122" s="1019"/>
      <c r="DB122" s="1019"/>
      <c r="DC122" s="1019"/>
      <c r="DD122" s="1019"/>
      <c r="DE122" s="1019"/>
      <c r="DF122" s="1020"/>
      <c r="DG122" s="924">
        <v>29829</v>
      </c>
      <c r="DH122" s="925"/>
      <c r="DI122" s="925"/>
      <c r="DJ122" s="925"/>
      <c r="DK122" s="925"/>
      <c r="DL122" s="925">
        <v>29959</v>
      </c>
      <c r="DM122" s="925"/>
      <c r="DN122" s="925"/>
      <c r="DO122" s="925"/>
      <c r="DP122" s="925"/>
      <c r="DQ122" s="925">
        <v>30809</v>
      </c>
      <c r="DR122" s="925"/>
      <c r="DS122" s="925"/>
      <c r="DT122" s="925"/>
      <c r="DU122" s="925"/>
      <c r="DV122" s="926">
        <v>0.1</v>
      </c>
      <c r="DW122" s="926"/>
      <c r="DX122" s="926"/>
      <c r="DY122" s="926"/>
      <c r="DZ122" s="927"/>
    </row>
    <row r="123" spans="1:130" s="230" customFormat="1" ht="26.25" customHeight="1" x14ac:dyDescent="0.15">
      <c r="A123" s="1056"/>
      <c r="B123" s="948"/>
      <c r="C123" s="921" t="s">
        <v>470</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18380</v>
      </c>
      <c r="AB123" s="958"/>
      <c r="AC123" s="958"/>
      <c r="AD123" s="958"/>
      <c r="AE123" s="959"/>
      <c r="AF123" s="960">
        <v>18241</v>
      </c>
      <c r="AG123" s="958"/>
      <c r="AH123" s="958"/>
      <c r="AI123" s="958"/>
      <c r="AJ123" s="959"/>
      <c r="AK123" s="960">
        <v>15982</v>
      </c>
      <c r="AL123" s="958"/>
      <c r="AM123" s="958"/>
      <c r="AN123" s="958"/>
      <c r="AO123" s="959"/>
      <c r="AP123" s="961">
        <v>0</v>
      </c>
      <c r="AQ123" s="962"/>
      <c r="AR123" s="962"/>
      <c r="AS123" s="962"/>
      <c r="AT123" s="963"/>
      <c r="AU123" s="996"/>
      <c r="AV123" s="997"/>
      <c r="AW123" s="997"/>
      <c r="AX123" s="997"/>
      <c r="AY123" s="997"/>
      <c r="AZ123" s="251" t="s">
        <v>193</v>
      </c>
      <c r="BA123" s="251"/>
      <c r="BB123" s="251"/>
      <c r="BC123" s="251"/>
      <c r="BD123" s="251"/>
      <c r="BE123" s="251"/>
      <c r="BF123" s="251"/>
      <c r="BG123" s="251"/>
      <c r="BH123" s="251"/>
      <c r="BI123" s="251"/>
      <c r="BJ123" s="251"/>
      <c r="BK123" s="251"/>
      <c r="BL123" s="251"/>
      <c r="BM123" s="251"/>
      <c r="BN123" s="251"/>
      <c r="BO123" s="976" t="s">
        <v>487</v>
      </c>
      <c r="BP123" s="1004"/>
      <c r="BQ123" s="1062">
        <v>87151110</v>
      </c>
      <c r="BR123" s="1063"/>
      <c r="BS123" s="1063"/>
      <c r="BT123" s="1063"/>
      <c r="BU123" s="1063"/>
      <c r="BV123" s="1063">
        <v>88126624</v>
      </c>
      <c r="BW123" s="1063"/>
      <c r="BX123" s="1063"/>
      <c r="BY123" s="1063"/>
      <c r="BZ123" s="1063"/>
      <c r="CA123" s="1063">
        <v>89057594</v>
      </c>
      <c r="CB123" s="1063"/>
      <c r="CC123" s="1063"/>
      <c r="CD123" s="1063"/>
      <c r="CE123" s="1063"/>
      <c r="CF123" s="1000"/>
      <c r="CG123" s="1001"/>
      <c r="CH123" s="1001"/>
      <c r="CI123" s="1001"/>
      <c r="CJ123" s="1002"/>
      <c r="CK123" s="1008"/>
      <c r="CL123" s="1009"/>
      <c r="CM123" s="1009"/>
      <c r="CN123" s="1009"/>
      <c r="CO123" s="1010"/>
      <c r="CP123" s="1018" t="s">
        <v>488</v>
      </c>
      <c r="CQ123" s="1019"/>
      <c r="CR123" s="1019"/>
      <c r="CS123" s="1019"/>
      <c r="CT123" s="1019"/>
      <c r="CU123" s="1019"/>
      <c r="CV123" s="1019"/>
      <c r="CW123" s="1019"/>
      <c r="CX123" s="1019"/>
      <c r="CY123" s="1019"/>
      <c r="CZ123" s="1019"/>
      <c r="DA123" s="1019"/>
      <c r="DB123" s="1019"/>
      <c r="DC123" s="1019"/>
      <c r="DD123" s="1019"/>
      <c r="DE123" s="1019"/>
      <c r="DF123" s="1020"/>
      <c r="DG123" s="957" t="s">
        <v>414</v>
      </c>
      <c r="DH123" s="958"/>
      <c r="DI123" s="958"/>
      <c r="DJ123" s="958"/>
      <c r="DK123" s="959"/>
      <c r="DL123" s="960" t="s">
        <v>414</v>
      </c>
      <c r="DM123" s="958"/>
      <c r="DN123" s="958"/>
      <c r="DO123" s="958"/>
      <c r="DP123" s="959"/>
      <c r="DQ123" s="960" t="s">
        <v>414</v>
      </c>
      <c r="DR123" s="958"/>
      <c r="DS123" s="958"/>
      <c r="DT123" s="958"/>
      <c r="DU123" s="959"/>
      <c r="DV123" s="961" t="s">
        <v>414</v>
      </c>
      <c r="DW123" s="962"/>
      <c r="DX123" s="962"/>
      <c r="DY123" s="962"/>
      <c r="DZ123" s="963"/>
    </row>
    <row r="124" spans="1:130" s="230" customFormat="1" ht="26.25" customHeight="1" thickBot="1" x14ac:dyDescent="0.2">
      <c r="A124" s="1056"/>
      <c r="B124" s="948"/>
      <c r="C124" s="921" t="s">
        <v>473</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414</v>
      </c>
      <c r="AB124" s="958"/>
      <c r="AC124" s="958"/>
      <c r="AD124" s="958"/>
      <c r="AE124" s="959"/>
      <c r="AF124" s="960" t="s">
        <v>414</v>
      </c>
      <c r="AG124" s="958"/>
      <c r="AH124" s="958"/>
      <c r="AI124" s="958"/>
      <c r="AJ124" s="959"/>
      <c r="AK124" s="960" t="s">
        <v>414</v>
      </c>
      <c r="AL124" s="958"/>
      <c r="AM124" s="958"/>
      <c r="AN124" s="958"/>
      <c r="AO124" s="959"/>
      <c r="AP124" s="961" t="s">
        <v>414</v>
      </c>
      <c r="AQ124" s="962"/>
      <c r="AR124" s="962"/>
      <c r="AS124" s="962"/>
      <c r="AT124" s="963"/>
      <c r="AU124" s="1058" t="s">
        <v>489</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18.899999999999999</v>
      </c>
      <c r="BR124" s="1026"/>
      <c r="BS124" s="1026"/>
      <c r="BT124" s="1026"/>
      <c r="BU124" s="1026"/>
      <c r="BV124" s="1026">
        <v>11.7</v>
      </c>
      <c r="BW124" s="1026"/>
      <c r="BX124" s="1026"/>
      <c r="BY124" s="1026"/>
      <c r="BZ124" s="1026"/>
      <c r="CA124" s="1026">
        <v>2.8</v>
      </c>
      <c r="CB124" s="1026"/>
      <c r="CC124" s="1026"/>
      <c r="CD124" s="1026"/>
      <c r="CE124" s="1026"/>
      <c r="CF124" s="1027"/>
      <c r="CG124" s="1028"/>
      <c r="CH124" s="1028"/>
      <c r="CI124" s="1028"/>
      <c r="CJ124" s="1029"/>
      <c r="CK124" s="1011"/>
      <c r="CL124" s="1011"/>
      <c r="CM124" s="1011"/>
      <c r="CN124" s="1011"/>
      <c r="CO124" s="1012"/>
      <c r="CP124" s="1018" t="s">
        <v>490</v>
      </c>
      <c r="CQ124" s="1019"/>
      <c r="CR124" s="1019"/>
      <c r="CS124" s="1019"/>
      <c r="CT124" s="1019"/>
      <c r="CU124" s="1019"/>
      <c r="CV124" s="1019"/>
      <c r="CW124" s="1019"/>
      <c r="CX124" s="1019"/>
      <c r="CY124" s="1019"/>
      <c r="CZ124" s="1019"/>
      <c r="DA124" s="1019"/>
      <c r="DB124" s="1019"/>
      <c r="DC124" s="1019"/>
      <c r="DD124" s="1019"/>
      <c r="DE124" s="1019"/>
      <c r="DF124" s="1020"/>
      <c r="DG124" s="1003" t="s">
        <v>414</v>
      </c>
      <c r="DH124" s="985"/>
      <c r="DI124" s="985"/>
      <c r="DJ124" s="985"/>
      <c r="DK124" s="986"/>
      <c r="DL124" s="984" t="s">
        <v>414</v>
      </c>
      <c r="DM124" s="985"/>
      <c r="DN124" s="985"/>
      <c r="DO124" s="985"/>
      <c r="DP124" s="986"/>
      <c r="DQ124" s="984" t="s">
        <v>414</v>
      </c>
      <c r="DR124" s="985"/>
      <c r="DS124" s="985"/>
      <c r="DT124" s="985"/>
      <c r="DU124" s="986"/>
      <c r="DV124" s="987" t="s">
        <v>414</v>
      </c>
      <c r="DW124" s="988"/>
      <c r="DX124" s="988"/>
      <c r="DY124" s="988"/>
      <c r="DZ124" s="989"/>
    </row>
    <row r="125" spans="1:130" s="230" customFormat="1" ht="26.25" customHeight="1" x14ac:dyDescent="0.15">
      <c r="A125" s="1056"/>
      <c r="B125" s="948"/>
      <c r="C125" s="921" t="s">
        <v>475</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414</v>
      </c>
      <c r="AB125" s="958"/>
      <c r="AC125" s="958"/>
      <c r="AD125" s="958"/>
      <c r="AE125" s="959"/>
      <c r="AF125" s="960" t="s">
        <v>414</v>
      </c>
      <c r="AG125" s="958"/>
      <c r="AH125" s="958"/>
      <c r="AI125" s="958"/>
      <c r="AJ125" s="959"/>
      <c r="AK125" s="960" t="s">
        <v>414</v>
      </c>
      <c r="AL125" s="958"/>
      <c r="AM125" s="958"/>
      <c r="AN125" s="958"/>
      <c r="AO125" s="959"/>
      <c r="AP125" s="961" t="s">
        <v>414</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491</v>
      </c>
      <c r="CL125" s="1006"/>
      <c r="CM125" s="1006"/>
      <c r="CN125" s="1006"/>
      <c r="CO125" s="1007"/>
      <c r="CP125" s="928" t="s">
        <v>492</v>
      </c>
      <c r="CQ125" s="896"/>
      <c r="CR125" s="896"/>
      <c r="CS125" s="896"/>
      <c r="CT125" s="896"/>
      <c r="CU125" s="896"/>
      <c r="CV125" s="896"/>
      <c r="CW125" s="896"/>
      <c r="CX125" s="896"/>
      <c r="CY125" s="896"/>
      <c r="CZ125" s="896"/>
      <c r="DA125" s="896"/>
      <c r="DB125" s="896"/>
      <c r="DC125" s="896"/>
      <c r="DD125" s="896"/>
      <c r="DE125" s="896"/>
      <c r="DF125" s="897"/>
      <c r="DG125" s="929" t="s">
        <v>414</v>
      </c>
      <c r="DH125" s="930"/>
      <c r="DI125" s="930"/>
      <c r="DJ125" s="930"/>
      <c r="DK125" s="930"/>
      <c r="DL125" s="930" t="s">
        <v>414</v>
      </c>
      <c r="DM125" s="930"/>
      <c r="DN125" s="930"/>
      <c r="DO125" s="930"/>
      <c r="DP125" s="930"/>
      <c r="DQ125" s="930" t="s">
        <v>414</v>
      </c>
      <c r="DR125" s="930"/>
      <c r="DS125" s="930"/>
      <c r="DT125" s="930"/>
      <c r="DU125" s="930"/>
      <c r="DV125" s="931" t="s">
        <v>414</v>
      </c>
      <c r="DW125" s="931"/>
      <c r="DX125" s="931"/>
      <c r="DY125" s="931"/>
      <c r="DZ125" s="932"/>
    </row>
    <row r="126" spans="1:130" s="230" customFormat="1" ht="26.25" customHeight="1" thickBot="1" x14ac:dyDescent="0.2">
      <c r="A126" s="1056"/>
      <c r="B126" s="948"/>
      <c r="C126" s="921" t="s">
        <v>477</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360285</v>
      </c>
      <c r="AB126" s="958"/>
      <c r="AC126" s="958"/>
      <c r="AD126" s="958"/>
      <c r="AE126" s="959"/>
      <c r="AF126" s="960">
        <v>519124</v>
      </c>
      <c r="AG126" s="958"/>
      <c r="AH126" s="958"/>
      <c r="AI126" s="958"/>
      <c r="AJ126" s="959"/>
      <c r="AK126" s="960">
        <v>417920</v>
      </c>
      <c r="AL126" s="958"/>
      <c r="AM126" s="958"/>
      <c r="AN126" s="958"/>
      <c r="AO126" s="959"/>
      <c r="AP126" s="961">
        <v>1</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493</v>
      </c>
      <c r="CQ126" s="922"/>
      <c r="CR126" s="922"/>
      <c r="CS126" s="922"/>
      <c r="CT126" s="922"/>
      <c r="CU126" s="922"/>
      <c r="CV126" s="922"/>
      <c r="CW126" s="922"/>
      <c r="CX126" s="922"/>
      <c r="CY126" s="922"/>
      <c r="CZ126" s="922"/>
      <c r="DA126" s="922"/>
      <c r="DB126" s="922"/>
      <c r="DC126" s="922"/>
      <c r="DD126" s="922"/>
      <c r="DE126" s="922"/>
      <c r="DF126" s="923"/>
      <c r="DG126" s="924">
        <v>1973866</v>
      </c>
      <c r="DH126" s="925"/>
      <c r="DI126" s="925"/>
      <c r="DJ126" s="925"/>
      <c r="DK126" s="925"/>
      <c r="DL126" s="925">
        <v>2128601</v>
      </c>
      <c r="DM126" s="925"/>
      <c r="DN126" s="925"/>
      <c r="DO126" s="925"/>
      <c r="DP126" s="925"/>
      <c r="DQ126" s="925">
        <v>1806314</v>
      </c>
      <c r="DR126" s="925"/>
      <c r="DS126" s="925"/>
      <c r="DT126" s="925"/>
      <c r="DU126" s="925"/>
      <c r="DV126" s="926">
        <v>4.3</v>
      </c>
      <c r="DW126" s="926"/>
      <c r="DX126" s="926"/>
      <c r="DY126" s="926"/>
      <c r="DZ126" s="927"/>
    </row>
    <row r="127" spans="1:130" s="230" customFormat="1" ht="26.25" customHeight="1" x14ac:dyDescent="0.15">
      <c r="A127" s="1057"/>
      <c r="B127" s="950"/>
      <c r="C127" s="972" t="s">
        <v>494</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414</v>
      </c>
      <c r="AB127" s="958"/>
      <c r="AC127" s="958"/>
      <c r="AD127" s="958"/>
      <c r="AE127" s="959"/>
      <c r="AF127" s="960" t="s">
        <v>414</v>
      </c>
      <c r="AG127" s="958"/>
      <c r="AH127" s="958"/>
      <c r="AI127" s="958"/>
      <c r="AJ127" s="959"/>
      <c r="AK127" s="960" t="s">
        <v>414</v>
      </c>
      <c r="AL127" s="958"/>
      <c r="AM127" s="958"/>
      <c r="AN127" s="958"/>
      <c r="AO127" s="959"/>
      <c r="AP127" s="961" t="s">
        <v>414</v>
      </c>
      <c r="AQ127" s="962"/>
      <c r="AR127" s="962"/>
      <c r="AS127" s="962"/>
      <c r="AT127" s="963"/>
      <c r="AU127" s="232"/>
      <c r="AV127" s="232"/>
      <c r="AW127" s="232"/>
      <c r="AX127" s="1030" t="s">
        <v>495</v>
      </c>
      <c r="AY127" s="1031"/>
      <c r="AZ127" s="1031"/>
      <c r="BA127" s="1031"/>
      <c r="BB127" s="1031"/>
      <c r="BC127" s="1031"/>
      <c r="BD127" s="1031"/>
      <c r="BE127" s="1032"/>
      <c r="BF127" s="1033" t="s">
        <v>496</v>
      </c>
      <c r="BG127" s="1031"/>
      <c r="BH127" s="1031"/>
      <c r="BI127" s="1031"/>
      <c r="BJ127" s="1031"/>
      <c r="BK127" s="1031"/>
      <c r="BL127" s="1032"/>
      <c r="BM127" s="1033" t="s">
        <v>497</v>
      </c>
      <c r="BN127" s="1031"/>
      <c r="BO127" s="1031"/>
      <c r="BP127" s="1031"/>
      <c r="BQ127" s="1031"/>
      <c r="BR127" s="1031"/>
      <c r="BS127" s="1032"/>
      <c r="BT127" s="1033" t="s">
        <v>498</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499</v>
      </c>
      <c r="CQ127" s="922"/>
      <c r="CR127" s="922"/>
      <c r="CS127" s="922"/>
      <c r="CT127" s="922"/>
      <c r="CU127" s="922"/>
      <c r="CV127" s="922"/>
      <c r="CW127" s="922"/>
      <c r="CX127" s="922"/>
      <c r="CY127" s="922"/>
      <c r="CZ127" s="922"/>
      <c r="DA127" s="922"/>
      <c r="DB127" s="922"/>
      <c r="DC127" s="922"/>
      <c r="DD127" s="922"/>
      <c r="DE127" s="922"/>
      <c r="DF127" s="923"/>
      <c r="DG127" s="924" t="s">
        <v>414</v>
      </c>
      <c r="DH127" s="925"/>
      <c r="DI127" s="925"/>
      <c r="DJ127" s="925"/>
      <c r="DK127" s="925"/>
      <c r="DL127" s="925" t="s">
        <v>414</v>
      </c>
      <c r="DM127" s="925"/>
      <c r="DN127" s="925"/>
      <c r="DO127" s="925"/>
      <c r="DP127" s="925"/>
      <c r="DQ127" s="925" t="s">
        <v>414</v>
      </c>
      <c r="DR127" s="925"/>
      <c r="DS127" s="925"/>
      <c r="DT127" s="925"/>
      <c r="DU127" s="925"/>
      <c r="DV127" s="926" t="s">
        <v>414</v>
      </c>
      <c r="DW127" s="926"/>
      <c r="DX127" s="926"/>
      <c r="DY127" s="926"/>
      <c r="DZ127" s="927"/>
    </row>
    <row r="128" spans="1:130" s="230" customFormat="1" ht="26.25" customHeight="1" thickBot="1" x14ac:dyDescent="0.2">
      <c r="A128" s="1040" t="s">
        <v>500</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501</v>
      </c>
      <c r="X128" s="1042"/>
      <c r="Y128" s="1042"/>
      <c r="Z128" s="1043"/>
      <c r="AA128" s="1044">
        <v>1756294</v>
      </c>
      <c r="AB128" s="1045"/>
      <c r="AC128" s="1045"/>
      <c r="AD128" s="1045"/>
      <c r="AE128" s="1046"/>
      <c r="AF128" s="1047">
        <v>1574909</v>
      </c>
      <c r="AG128" s="1045"/>
      <c r="AH128" s="1045"/>
      <c r="AI128" s="1045"/>
      <c r="AJ128" s="1046"/>
      <c r="AK128" s="1047">
        <v>1463061</v>
      </c>
      <c r="AL128" s="1045"/>
      <c r="AM128" s="1045"/>
      <c r="AN128" s="1045"/>
      <c r="AO128" s="1046"/>
      <c r="AP128" s="1048"/>
      <c r="AQ128" s="1049"/>
      <c r="AR128" s="1049"/>
      <c r="AS128" s="1049"/>
      <c r="AT128" s="1050"/>
      <c r="AU128" s="232"/>
      <c r="AV128" s="232"/>
      <c r="AW128" s="232"/>
      <c r="AX128" s="895" t="s">
        <v>502</v>
      </c>
      <c r="AY128" s="896"/>
      <c r="AZ128" s="896"/>
      <c r="BA128" s="896"/>
      <c r="BB128" s="896"/>
      <c r="BC128" s="896"/>
      <c r="BD128" s="896"/>
      <c r="BE128" s="897"/>
      <c r="BF128" s="1051" t="s">
        <v>414</v>
      </c>
      <c r="BG128" s="1052"/>
      <c r="BH128" s="1052"/>
      <c r="BI128" s="1052"/>
      <c r="BJ128" s="1052"/>
      <c r="BK128" s="1052"/>
      <c r="BL128" s="1053"/>
      <c r="BM128" s="1051">
        <v>11.3</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503</v>
      </c>
      <c r="CQ128" s="753"/>
      <c r="CR128" s="753"/>
      <c r="CS128" s="753"/>
      <c r="CT128" s="753"/>
      <c r="CU128" s="753"/>
      <c r="CV128" s="753"/>
      <c r="CW128" s="753"/>
      <c r="CX128" s="753"/>
      <c r="CY128" s="753"/>
      <c r="CZ128" s="753"/>
      <c r="DA128" s="753"/>
      <c r="DB128" s="753"/>
      <c r="DC128" s="753"/>
      <c r="DD128" s="753"/>
      <c r="DE128" s="753"/>
      <c r="DF128" s="1035"/>
      <c r="DG128" s="1036">
        <v>104966</v>
      </c>
      <c r="DH128" s="1037"/>
      <c r="DI128" s="1037"/>
      <c r="DJ128" s="1037"/>
      <c r="DK128" s="1037"/>
      <c r="DL128" s="1037">
        <v>98267</v>
      </c>
      <c r="DM128" s="1037"/>
      <c r="DN128" s="1037"/>
      <c r="DO128" s="1037"/>
      <c r="DP128" s="1037"/>
      <c r="DQ128" s="1037">
        <v>92515</v>
      </c>
      <c r="DR128" s="1037"/>
      <c r="DS128" s="1037"/>
      <c r="DT128" s="1037"/>
      <c r="DU128" s="1037"/>
      <c r="DV128" s="1038">
        <v>0.2</v>
      </c>
      <c r="DW128" s="1038"/>
      <c r="DX128" s="1038"/>
      <c r="DY128" s="1038"/>
      <c r="DZ128" s="1039"/>
    </row>
    <row r="129" spans="1:131" s="230" customFormat="1" ht="26.25" customHeight="1" x14ac:dyDescent="0.15">
      <c r="A129" s="933" t="s">
        <v>110</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504</v>
      </c>
      <c r="X129" s="1070"/>
      <c r="Y129" s="1070"/>
      <c r="Z129" s="1071"/>
      <c r="AA129" s="957">
        <v>45282358</v>
      </c>
      <c r="AB129" s="958"/>
      <c r="AC129" s="958"/>
      <c r="AD129" s="958"/>
      <c r="AE129" s="959"/>
      <c r="AF129" s="960">
        <v>48258386</v>
      </c>
      <c r="AG129" s="958"/>
      <c r="AH129" s="958"/>
      <c r="AI129" s="958"/>
      <c r="AJ129" s="959"/>
      <c r="AK129" s="960">
        <v>47022371</v>
      </c>
      <c r="AL129" s="958"/>
      <c r="AM129" s="958"/>
      <c r="AN129" s="958"/>
      <c r="AO129" s="959"/>
      <c r="AP129" s="1072"/>
      <c r="AQ129" s="1073"/>
      <c r="AR129" s="1073"/>
      <c r="AS129" s="1073"/>
      <c r="AT129" s="1074"/>
      <c r="AU129" s="233"/>
      <c r="AV129" s="233"/>
      <c r="AW129" s="233"/>
      <c r="AX129" s="1064" t="s">
        <v>505</v>
      </c>
      <c r="AY129" s="922"/>
      <c r="AZ129" s="922"/>
      <c r="BA129" s="922"/>
      <c r="BB129" s="922"/>
      <c r="BC129" s="922"/>
      <c r="BD129" s="922"/>
      <c r="BE129" s="923"/>
      <c r="BF129" s="1065" t="s">
        <v>414</v>
      </c>
      <c r="BG129" s="1066"/>
      <c r="BH129" s="1066"/>
      <c r="BI129" s="1066"/>
      <c r="BJ129" s="1066"/>
      <c r="BK129" s="1066"/>
      <c r="BL129" s="1067"/>
      <c r="BM129" s="1065">
        <v>16.3</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506</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507</v>
      </c>
      <c r="X130" s="1070"/>
      <c r="Y130" s="1070"/>
      <c r="Z130" s="1071"/>
      <c r="AA130" s="957">
        <v>4871389</v>
      </c>
      <c r="AB130" s="958"/>
      <c r="AC130" s="958"/>
      <c r="AD130" s="958"/>
      <c r="AE130" s="959"/>
      <c r="AF130" s="960">
        <v>4914023</v>
      </c>
      <c r="AG130" s="958"/>
      <c r="AH130" s="958"/>
      <c r="AI130" s="958"/>
      <c r="AJ130" s="959"/>
      <c r="AK130" s="960">
        <v>4908854</v>
      </c>
      <c r="AL130" s="958"/>
      <c r="AM130" s="958"/>
      <c r="AN130" s="958"/>
      <c r="AO130" s="959"/>
      <c r="AP130" s="1072"/>
      <c r="AQ130" s="1073"/>
      <c r="AR130" s="1073"/>
      <c r="AS130" s="1073"/>
      <c r="AT130" s="1074"/>
      <c r="AU130" s="233"/>
      <c r="AV130" s="233"/>
      <c r="AW130" s="233"/>
      <c r="AX130" s="1064" t="s">
        <v>508</v>
      </c>
      <c r="AY130" s="922"/>
      <c r="AZ130" s="922"/>
      <c r="BA130" s="922"/>
      <c r="BB130" s="922"/>
      <c r="BC130" s="922"/>
      <c r="BD130" s="922"/>
      <c r="BE130" s="923"/>
      <c r="BF130" s="1100">
        <v>4.5999999999999996</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509</v>
      </c>
      <c r="X131" s="1107"/>
      <c r="Y131" s="1107"/>
      <c r="Z131" s="1108"/>
      <c r="AA131" s="1003">
        <v>40410969</v>
      </c>
      <c r="AB131" s="985"/>
      <c r="AC131" s="985"/>
      <c r="AD131" s="985"/>
      <c r="AE131" s="986"/>
      <c r="AF131" s="984">
        <v>43344363</v>
      </c>
      <c r="AG131" s="985"/>
      <c r="AH131" s="985"/>
      <c r="AI131" s="985"/>
      <c r="AJ131" s="986"/>
      <c r="AK131" s="984">
        <v>42113517</v>
      </c>
      <c r="AL131" s="985"/>
      <c r="AM131" s="985"/>
      <c r="AN131" s="985"/>
      <c r="AO131" s="986"/>
      <c r="AP131" s="1109"/>
      <c r="AQ131" s="1110"/>
      <c r="AR131" s="1110"/>
      <c r="AS131" s="1110"/>
      <c r="AT131" s="1111"/>
      <c r="AU131" s="233"/>
      <c r="AV131" s="233"/>
      <c r="AW131" s="233"/>
      <c r="AX131" s="1082" t="s">
        <v>510</v>
      </c>
      <c r="AY131" s="753"/>
      <c r="AZ131" s="753"/>
      <c r="BA131" s="753"/>
      <c r="BB131" s="753"/>
      <c r="BC131" s="753"/>
      <c r="BD131" s="753"/>
      <c r="BE131" s="1035"/>
      <c r="BF131" s="1083">
        <v>2.8</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511</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512</v>
      </c>
      <c r="W132" s="1093"/>
      <c r="X132" s="1093"/>
      <c r="Y132" s="1093"/>
      <c r="Z132" s="1094"/>
      <c r="AA132" s="1095">
        <v>4.0990974500000004</v>
      </c>
      <c r="AB132" s="1096"/>
      <c r="AC132" s="1096"/>
      <c r="AD132" s="1096"/>
      <c r="AE132" s="1097"/>
      <c r="AF132" s="1098">
        <v>4.6595032439999997</v>
      </c>
      <c r="AG132" s="1096"/>
      <c r="AH132" s="1096"/>
      <c r="AI132" s="1096"/>
      <c r="AJ132" s="1097"/>
      <c r="AK132" s="1098">
        <v>5.2081615509999999</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513</v>
      </c>
      <c r="W133" s="1076"/>
      <c r="X133" s="1076"/>
      <c r="Y133" s="1076"/>
      <c r="Z133" s="1077"/>
      <c r="AA133" s="1078">
        <v>3.7</v>
      </c>
      <c r="AB133" s="1079"/>
      <c r="AC133" s="1079"/>
      <c r="AD133" s="1079"/>
      <c r="AE133" s="1080"/>
      <c r="AF133" s="1078">
        <v>4.0999999999999996</v>
      </c>
      <c r="AG133" s="1079"/>
      <c r="AH133" s="1079"/>
      <c r="AI133" s="1079"/>
      <c r="AJ133" s="1080"/>
      <c r="AK133" s="1078">
        <v>4.5999999999999996</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yrr2BUCzp3dQ4o5jCm1kt1A8k8UdXlZwv7GEnngnOwxi65RvXmbrrMoePsT7RBDk+w1S7zQq5apzMaVNFqh6A==" saltValue="UzrvXLhIdadt14MN5xEt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U16:AY16"/>
    <mergeCell ref="BS16:CG16"/>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AK15:AO15"/>
    <mergeCell ref="AP15:AT15"/>
    <mergeCell ref="AU15:AY15"/>
    <mergeCell ref="B15:P15"/>
    <mergeCell ref="Q15:U15"/>
    <mergeCell ref="V15:Z15"/>
    <mergeCell ref="AA15:AE15"/>
    <mergeCell ref="AF15:AJ15"/>
    <mergeCell ref="AU14:AY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B16:P16"/>
    <mergeCell ref="Q16:U16"/>
    <mergeCell ref="V16:Z16"/>
    <mergeCell ref="AA16:AE16"/>
    <mergeCell ref="AF16:AJ16"/>
    <mergeCell ref="AK16:AO16"/>
    <mergeCell ref="AP16:AT16"/>
    <mergeCell ref="AK12:AO12"/>
    <mergeCell ref="AP12:AT12"/>
    <mergeCell ref="AU12:AY12"/>
    <mergeCell ref="B12:P12"/>
    <mergeCell ref="Q12:U12"/>
    <mergeCell ref="V12:Z12"/>
    <mergeCell ref="AA12:AE12"/>
    <mergeCell ref="AF12:AJ12"/>
    <mergeCell ref="AU11:AY11"/>
    <mergeCell ref="B14:P14"/>
    <mergeCell ref="Q14:U14"/>
    <mergeCell ref="V14:Z14"/>
    <mergeCell ref="AA14:AE14"/>
    <mergeCell ref="AF14:AJ14"/>
    <mergeCell ref="AK14:AO14"/>
    <mergeCell ref="AP14:AT14"/>
    <mergeCell ref="B13:P13"/>
    <mergeCell ref="Q13:U13"/>
    <mergeCell ref="V13:Z13"/>
    <mergeCell ref="AA13:AE13"/>
    <mergeCell ref="AF13:AJ13"/>
    <mergeCell ref="AK13:AO13"/>
    <mergeCell ref="AP13:AT13"/>
    <mergeCell ref="AU13:AY13"/>
    <mergeCell ref="CR5:CV6"/>
    <mergeCell ref="CW5:DA6"/>
    <mergeCell ref="DB5:DF6"/>
    <mergeCell ref="DG5:DK6"/>
    <mergeCell ref="DL5:DP6"/>
    <mergeCell ref="DQ5:DU6"/>
    <mergeCell ref="AK9:AO9"/>
    <mergeCell ref="AP9:AT9"/>
    <mergeCell ref="AU9:AY9"/>
    <mergeCell ref="B9:P9"/>
    <mergeCell ref="Q9:U9"/>
    <mergeCell ref="V9:Z9"/>
    <mergeCell ref="AA9:AE9"/>
    <mergeCell ref="AF9:AJ9"/>
    <mergeCell ref="AU8:AY8"/>
    <mergeCell ref="B11:P11"/>
    <mergeCell ref="Q11:U11"/>
    <mergeCell ref="V11:Z11"/>
    <mergeCell ref="AA11:AE11"/>
    <mergeCell ref="AF11:AJ11"/>
    <mergeCell ref="AK11:AO11"/>
    <mergeCell ref="AP11:AT11"/>
    <mergeCell ref="B10:P10"/>
    <mergeCell ref="Q10:U10"/>
    <mergeCell ref="V10:Z10"/>
    <mergeCell ref="AA10:AE10"/>
    <mergeCell ref="AF10:AJ10"/>
    <mergeCell ref="AK10:AO10"/>
    <mergeCell ref="AP10:AT10"/>
    <mergeCell ref="AU10:AY10"/>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8:P8"/>
    <mergeCell ref="Q8:U8"/>
    <mergeCell ref="V8:Z8"/>
    <mergeCell ref="AA8:AE8"/>
    <mergeCell ref="AF8:AJ8"/>
    <mergeCell ref="AK8:AO8"/>
    <mergeCell ref="AP8:AT8"/>
    <mergeCell ref="DV5:DZ6"/>
    <mergeCell ref="B7:P7"/>
    <mergeCell ref="Q7:U7"/>
    <mergeCell ref="V7:Z7"/>
    <mergeCell ref="AA7:AE7"/>
    <mergeCell ref="AF7:AJ7"/>
    <mergeCell ref="AK7:AO7"/>
    <mergeCell ref="AP7:AT7"/>
    <mergeCell ref="AU7:AY7"/>
    <mergeCell ref="DB8:DF8"/>
    <mergeCell ref="DG8:DK8"/>
    <mergeCell ref="DL13:DP13"/>
    <mergeCell ref="DQ13:DU13"/>
    <mergeCell ref="DV9:DZ9"/>
    <mergeCell ref="CR9:CV9"/>
    <mergeCell ref="CW9:DA9"/>
    <mergeCell ref="DB9:DF9"/>
    <mergeCell ref="DG9:DK9"/>
    <mergeCell ref="DL9:DP9"/>
    <mergeCell ref="DQ9:DU9"/>
    <mergeCell ref="BS9:CG9"/>
    <mergeCell ref="CH9:CL9"/>
    <mergeCell ref="CM9:CQ9"/>
    <mergeCell ref="DV13:DZ13"/>
    <mergeCell ref="CH13:CL13"/>
    <mergeCell ref="CM13:CQ13"/>
    <mergeCell ref="CR13:CV13"/>
    <mergeCell ref="CW13:DA13"/>
    <mergeCell ref="DB13:DF13"/>
    <mergeCell ref="DG13:DK13"/>
    <mergeCell ref="DV12:DZ12"/>
    <mergeCell ref="BS13:CG13"/>
    <mergeCell ref="CR12:CV12"/>
    <mergeCell ref="CW12:DA12"/>
    <mergeCell ref="DB12:DF12"/>
    <mergeCell ref="DG12:DK12"/>
    <mergeCell ref="DL12:DP12"/>
    <mergeCell ref="DQ12:DU12"/>
    <mergeCell ref="BS12:CG12"/>
    <mergeCell ref="CH12:CL12"/>
    <mergeCell ref="CM12:CQ12"/>
    <mergeCell ref="DB11:DF11"/>
    <mergeCell ref="DG11:DK11"/>
    <mergeCell ref="DV15:DZ15"/>
    <mergeCell ref="CR15:CV15"/>
    <mergeCell ref="CW15:DA15"/>
    <mergeCell ref="DB15:DF15"/>
    <mergeCell ref="DG15:DK15"/>
    <mergeCell ref="DL15:DP15"/>
    <mergeCell ref="DQ15:DU15"/>
    <mergeCell ref="BS15:CG15"/>
    <mergeCell ref="CH15:CL15"/>
    <mergeCell ref="CM15:CQ15"/>
    <mergeCell ref="DB14:DF14"/>
    <mergeCell ref="DG14:DK14"/>
    <mergeCell ref="DL14:DP14"/>
    <mergeCell ref="DQ14:DU14"/>
    <mergeCell ref="DV14:DZ14"/>
    <mergeCell ref="BS14:CG14"/>
    <mergeCell ref="CH14:CL14"/>
    <mergeCell ref="CM14:CQ14"/>
    <mergeCell ref="CR14:CV14"/>
    <mergeCell ref="CW14:DA14"/>
    <mergeCell ref="DL11:DP11"/>
    <mergeCell ref="DQ11:DU11"/>
    <mergeCell ref="DV11:DZ11"/>
    <mergeCell ref="BS11:CG11"/>
    <mergeCell ref="CH11:CL11"/>
    <mergeCell ref="CM11:CQ11"/>
    <mergeCell ref="CR11:CV11"/>
    <mergeCell ref="CW11:DA11"/>
    <mergeCell ref="DL10:DP10"/>
    <mergeCell ref="DQ10:DU10"/>
    <mergeCell ref="DV10:DZ10"/>
    <mergeCell ref="CH10:CL10"/>
    <mergeCell ref="CM10:CQ10"/>
    <mergeCell ref="CR10:CV10"/>
    <mergeCell ref="CW10:DA10"/>
    <mergeCell ref="DB10:DF10"/>
    <mergeCell ref="DG10:DK10"/>
    <mergeCell ref="BS10:CG10"/>
    <mergeCell ref="DL8:DP8"/>
    <mergeCell ref="DQ8:DU8"/>
    <mergeCell ref="DV8:DZ8"/>
    <mergeCell ref="BS8:CG8"/>
    <mergeCell ref="CH8:CL8"/>
    <mergeCell ref="CM8:CQ8"/>
    <mergeCell ref="CR8:CV8"/>
    <mergeCell ref="CW8:DA8"/>
    <mergeCell ref="CH7:CL7"/>
    <mergeCell ref="CM7:CQ7"/>
    <mergeCell ref="CR7:CV7"/>
    <mergeCell ref="CW7:DA7"/>
    <mergeCell ref="DB7:DF7"/>
    <mergeCell ref="DG7:DK7"/>
    <mergeCell ref="BS7:CG7"/>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UPxXPo1BvmNS9dgDBUOIC+OKjcMFSg1UOAG7+9aF6J5JKyqKmb7gcYqjQrZ5ndItG/710RY9U/4rWhlYOxl0g==" saltValue="KKGsxSV1TWDqGxvyvHho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NZqK9Ng/tOmDYsHibDLsN6b+izQMsFc+uiYdsPpez2j2azyi6H24hVy6SIFlO8LVR81Ef6BJUHmkpCSMJcPlA==" saltValue="gbWy0YxuwQCRUC3R8NIa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517</v>
      </c>
      <c r="AP7" s="272"/>
      <c r="AQ7" s="273" t="s">
        <v>518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519</v>
      </c>
      <c r="AQ8" s="279" t="s">
        <v>520</v>
      </c>
      <c r="AR8" s="280" t="s">
        <v>521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522</v>
      </c>
      <c r="AL9" s="1116"/>
      <c r="AM9" s="1116"/>
      <c r="AN9" s="1117"/>
      <c r="AO9" s="281">
        <v>16468664</v>
      </c>
      <c r="AP9" s="281">
        <v>71358</v>
      </c>
      <c r="AQ9" s="282">
        <v>63654</v>
      </c>
      <c r="AR9" s="283">
        <v>12.1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523</v>
      </c>
      <c r="AL10" s="1116"/>
      <c r="AM10" s="1116"/>
      <c r="AN10" s="1117"/>
      <c r="AO10" s="284">
        <v>8185</v>
      </c>
      <c r="AP10" s="284">
        <v>35</v>
      </c>
      <c r="AQ10" s="285">
        <v>2232</v>
      </c>
      <c r="AR10" s="286">
        <v>-98.4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524</v>
      </c>
      <c r="AL11" s="1116"/>
      <c r="AM11" s="1116"/>
      <c r="AN11" s="1117"/>
      <c r="AO11" s="284">
        <v>994121</v>
      </c>
      <c r="AP11" s="284">
        <v>4308</v>
      </c>
      <c r="AQ11" s="285">
        <v>1758</v>
      </c>
      <c r="AR11" s="286">
        <v>145.1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525</v>
      </c>
      <c r="AL12" s="1116"/>
      <c r="AM12" s="1116"/>
      <c r="AN12" s="1117"/>
      <c r="AO12" s="284" t="s">
        <v>526</v>
      </c>
      <c r="AP12" s="284" t="s">
        <v>526</v>
      </c>
      <c r="AQ12" s="285">
        <v>37</v>
      </c>
      <c r="AR12" s="286" t="s">
        <v>526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527</v>
      </c>
      <c r="AL13" s="1116"/>
      <c r="AM13" s="1116"/>
      <c r="AN13" s="1117"/>
      <c r="AO13" s="284">
        <v>403047</v>
      </c>
      <c r="AP13" s="284">
        <v>1746</v>
      </c>
      <c r="AQ13" s="285">
        <v>1692</v>
      </c>
      <c r="AR13" s="286">
        <v>3.2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528</v>
      </c>
      <c r="AL14" s="1116"/>
      <c r="AM14" s="1116"/>
      <c r="AN14" s="1117"/>
      <c r="AO14" s="284">
        <v>202701</v>
      </c>
      <c r="AP14" s="284">
        <v>878</v>
      </c>
      <c r="AQ14" s="285">
        <v>1307</v>
      </c>
      <c r="AR14" s="286">
        <v>-32.799999999999997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529</v>
      </c>
      <c r="AL15" s="1119"/>
      <c r="AM15" s="1119"/>
      <c r="AN15" s="1120"/>
      <c r="AO15" s="284">
        <v>-998702</v>
      </c>
      <c r="AP15" s="284">
        <v>-4327</v>
      </c>
      <c r="AQ15" s="285">
        <v>-3631</v>
      </c>
      <c r="AR15" s="286">
        <v>19.2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193</v>
      </c>
      <c r="AL16" s="1119"/>
      <c r="AM16" s="1119"/>
      <c r="AN16" s="1120"/>
      <c r="AO16" s="284">
        <v>17078016</v>
      </c>
      <c r="AP16" s="284">
        <v>73999</v>
      </c>
      <c r="AQ16" s="285">
        <v>67049</v>
      </c>
      <c r="AR16" s="286">
        <v>10.4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534</v>
      </c>
      <c r="AL21" s="1122"/>
      <c r="AM21" s="1122"/>
      <c r="AN21" s="1123"/>
      <c r="AO21" s="297">
        <v>6.56</v>
      </c>
      <c r="AP21" s="298">
        <v>6.44</v>
      </c>
      <c r="AQ21" s="299">
        <v>0.12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535</v>
      </c>
      <c r="AL22" s="1122"/>
      <c r="AM22" s="1122"/>
      <c r="AN22" s="1123"/>
      <c r="AO22" s="302">
        <v>99.9</v>
      </c>
      <c r="AP22" s="303">
        <v>99.5</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536</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517</v>
      </c>
      <c r="AP30" s="272"/>
      <c r="AQ30" s="273" t="s">
        <v>518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519</v>
      </c>
      <c r="AQ31" s="279" t="s">
        <v>520</v>
      </c>
      <c r="AR31" s="280" t="s">
        <v>521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539</v>
      </c>
      <c r="AL32" s="1130"/>
      <c r="AM32" s="1130"/>
      <c r="AN32" s="1131"/>
      <c r="AO32" s="312">
        <v>6871086</v>
      </c>
      <c r="AP32" s="312">
        <v>29772</v>
      </c>
      <c r="AQ32" s="313">
        <v>30950</v>
      </c>
      <c r="AR32" s="314">
        <v>-3.8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540</v>
      </c>
      <c r="AL33" s="1130"/>
      <c r="AM33" s="1130"/>
      <c r="AN33" s="1131"/>
      <c r="AO33" s="312" t="s">
        <v>526</v>
      </c>
      <c r="AP33" s="312" t="s">
        <v>526</v>
      </c>
      <c r="AQ33" s="313" t="s">
        <v>526</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541</v>
      </c>
      <c r="AL34" s="1130"/>
      <c r="AM34" s="1130"/>
      <c r="AN34" s="1131"/>
      <c r="AO34" s="312" t="s">
        <v>526</v>
      </c>
      <c r="AP34" s="312" t="s">
        <v>526</v>
      </c>
      <c r="AQ34" s="313">
        <v>22</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542</v>
      </c>
      <c r="AL35" s="1130"/>
      <c r="AM35" s="1130"/>
      <c r="AN35" s="1131"/>
      <c r="AO35" s="312">
        <v>1254663</v>
      </c>
      <c r="AP35" s="312">
        <v>5436</v>
      </c>
      <c r="AQ35" s="313">
        <v>7929</v>
      </c>
      <c r="AR35" s="314">
        <v>-31.4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543</v>
      </c>
      <c r="AL36" s="1130"/>
      <c r="AM36" s="1130"/>
      <c r="AN36" s="1131"/>
      <c r="AO36" s="312">
        <v>2468</v>
      </c>
      <c r="AP36" s="312">
        <v>11</v>
      </c>
      <c r="AQ36" s="313">
        <v>497</v>
      </c>
      <c r="AR36" s="314">
        <v>-97.8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544</v>
      </c>
      <c r="AL37" s="1130"/>
      <c r="AM37" s="1130"/>
      <c r="AN37" s="1131"/>
      <c r="AO37" s="312">
        <v>433902</v>
      </c>
      <c r="AP37" s="312">
        <v>1880</v>
      </c>
      <c r="AQ37" s="313">
        <v>1271</v>
      </c>
      <c r="AR37" s="314">
        <v>47.9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545</v>
      </c>
      <c r="AL38" s="1133"/>
      <c r="AM38" s="1133"/>
      <c r="AN38" s="1134"/>
      <c r="AO38" s="315">
        <v>3136</v>
      </c>
      <c r="AP38" s="315">
        <v>14</v>
      </c>
      <c r="AQ38" s="316">
        <v>1</v>
      </c>
      <c r="AR38" s="304">
        <v>1300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546</v>
      </c>
      <c r="AL39" s="1133"/>
      <c r="AM39" s="1133"/>
      <c r="AN39" s="1134"/>
      <c r="AO39" s="312">
        <v>-1463061</v>
      </c>
      <c r="AP39" s="312">
        <v>-6339</v>
      </c>
      <c r="AQ39" s="313">
        <v>-7248</v>
      </c>
      <c r="AR39" s="314">
        <v>-12.5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547</v>
      </c>
      <c r="AL40" s="1130"/>
      <c r="AM40" s="1130"/>
      <c r="AN40" s="1131"/>
      <c r="AO40" s="312">
        <v>-4908854</v>
      </c>
      <c r="AP40" s="312">
        <v>-21270</v>
      </c>
      <c r="AQ40" s="313">
        <v>-24279</v>
      </c>
      <c r="AR40" s="314">
        <v>-12.4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309</v>
      </c>
      <c r="AL41" s="1136"/>
      <c r="AM41" s="1136"/>
      <c r="AN41" s="1137"/>
      <c r="AO41" s="312">
        <v>2193340</v>
      </c>
      <c r="AP41" s="312">
        <v>9504</v>
      </c>
      <c r="AQ41" s="313">
        <v>9144</v>
      </c>
      <c r="AR41" s="314">
        <v>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517</v>
      </c>
      <c r="AN49" s="1126" t="s">
        <v>551</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552</v>
      </c>
      <c r="AO50" s="329" t="s">
        <v>553</v>
      </c>
      <c r="AP50" s="330" t="s">
        <v>554</v>
      </c>
      <c r="AQ50" s="331" t="s">
        <v>555</v>
      </c>
      <c r="AR50" s="332" t="s">
        <v>556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6822679</v>
      </c>
      <c r="AN51" s="334">
        <v>29131</v>
      </c>
      <c r="AO51" s="335">
        <v>-3.1</v>
      </c>
      <c r="AP51" s="336">
        <v>45022</v>
      </c>
      <c r="AQ51" s="337">
        <v>-0.9</v>
      </c>
      <c r="AR51" s="338">
        <v>-2.2000000000000002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3306507</v>
      </c>
      <c r="AN52" s="342">
        <v>14118</v>
      </c>
      <c r="AO52" s="343">
        <v>-11.8</v>
      </c>
      <c r="AP52" s="344">
        <v>25247</v>
      </c>
      <c r="AQ52" s="345">
        <v>3</v>
      </c>
      <c r="AR52" s="346">
        <v>-14.8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7919215</v>
      </c>
      <c r="AN53" s="334">
        <v>33836</v>
      </c>
      <c r="AO53" s="335">
        <v>16.2</v>
      </c>
      <c r="AP53" s="336">
        <v>46035</v>
      </c>
      <c r="AQ53" s="337">
        <v>2.2999999999999998</v>
      </c>
      <c r="AR53" s="338">
        <v>13.9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3438117</v>
      </c>
      <c r="AN54" s="342">
        <v>14690</v>
      </c>
      <c r="AO54" s="343">
        <v>4.0999999999999996</v>
      </c>
      <c r="AP54" s="344">
        <v>25158</v>
      </c>
      <c r="AQ54" s="345">
        <v>-0.4</v>
      </c>
      <c r="AR54" s="346">
        <v>4.5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5369586</v>
      </c>
      <c r="AN55" s="334">
        <v>22996</v>
      </c>
      <c r="AO55" s="335">
        <v>-32</v>
      </c>
      <c r="AP55" s="336">
        <v>43261</v>
      </c>
      <c r="AQ55" s="337">
        <v>-6</v>
      </c>
      <c r="AR55" s="338">
        <v>-26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2588876</v>
      </c>
      <c r="AN56" s="342">
        <v>11087</v>
      </c>
      <c r="AO56" s="343">
        <v>-24.5</v>
      </c>
      <c r="AP56" s="344">
        <v>24721</v>
      </c>
      <c r="AQ56" s="345">
        <v>-1.7</v>
      </c>
      <c r="AR56" s="346">
        <v>-22.8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8010301</v>
      </c>
      <c r="AN57" s="334">
        <v>34502</v>
      </c>
      <c r="AO57" s="335">
        <v>50</v>
      </c>
      <c r="AP57" s="336">
        <v>40626</v>
      </c>
      <c r="AQ57" s="337">
        <v>-6.1</v>
      </c>
      <c r="AR57" s="338">
        <v>56.1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4131428</v>
      </c>
      <c r="AN58" s="342">
        <v>17795</v>
      </c>
      <c r="AO58" s="343">
        <v>60.5</v>
      </c>
      <c r="AP58" s="344">
        <v>24279</v>
      </c>
      <c r="AQ58" s="345">
        <v>-1.8</v>
      </c>
      <c r="AR58" s="346">
        <v>62.3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7638053</v>
      </c>
      <c r="AN59" s="334">
        <v>33096</v>
      </c>
      <c r="AO59" s="335">
        <v>-4.0999999999999996</v>
      </c>
      <c r="AP59" s="336">
        <v>46133</v>
      </c>
      <c r="AQ59" s="337">
        <v>13.6</v>
      </c>
      <c r="AR59" s="338">
        <v>-17.7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4893912</v>
      </c>
      <c r="AN60" s="342">
        <v>21205</v>
      </c>
      <c r="AO60" s="343">
        <v>19.2</v>
      </c>
      <c r="AP60" s="344">
        <v>27280</v>
      </c>
      <c r="AQ60" s="345">
        <v>12.4</v>
      </c>
      <c r="AR60" s="346">
        <v>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7151967</v>
      </c>
      <c r="AN61" s="349">
        <v>30712</v>
      </c>
      <c r="AO61" s="350">
        <v>5.4</v>
      </c>
      <c r="AP61" s="351">
        <v>44215</v>
      </c>
      <c r="AQ61" s="352">
        <v>0.6</v>
      </c>
      <c r="AR61" s="338">
        <v>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3671768</v>
      </c>
      <c r="AN62" s="342">
        <v>15779</v>
      </c>
      <c r="AO62" s="343">
        <v>9.5</v>
      </c>
      <c r="AP62" s="344">
        <v>25337</v>
      </c>
      <c r="AQ62" s="345">
        <v>2.2999999999999998</v>
      </c>
      <c r="AR62" s="346">
        <v>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67l30uf83Ku52VE32b1ZI6p21A23SveuFjiUPwCbvHlcoOSTM3BtKvUClMWusErfnnarDu05CBwmp9CVN55+A==" saltValue="30NrxUHwZgQJKoYaA5Ch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565</v>
      </c>
    </row>
    <row r="120" spans="125:125" ht="13.5" hidden="1" customHeight="1" x14ac:dyDescent="0.15"/>
    <row r="121" spans="125:125" ht="13.5" hidden="1" customHeight="1" x14ac:dyDescent="0.15">
      <c r="DU121" s="259"/>
    </row>
  </sheetData>
  <sheetProtection algorithmName="SHA-512" hashValue="Tzn4WGFp5K5bh7/doZhmWCE3NKbA8zBXzIeWmAUixrcMLVn56vJoGq5BqUot5mXsBItCTyntmllUkD0mgGLVDw==" saltValue="MG871e/VhQp503CH2G57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566</v>
      </c>
    </row>
  </sheetData>
  <sheetProtection algorithmName="SHA-512" hashValue="Zp226YYO2iao5uIzV3KWI/23rpzwFin0SAR4sWDRxRESzzznx3aM8jXWN5j6ztQeaZt9bf8B01t/Zo811dEUlQ==" saltValue="StjjjRsxdjrRRI+eooOk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38" t="s">
        <v>3</v>
      </c>
      <c r="D47" s="1138"/>
      <c r="E47" s="1139"/>
      <c r="F47" s="11">
        <v>12.77</v>
      </c>
      <c r="G47" s="12">
        <v>12.26</v>
      </c>
      <c r="H47" s="12">
        <v>12.5</v>
      </c>
      <c r="I47" s="12">
        <v>13.3</v>
      </c>
      <c r="J47" s="13">
        <v>16.190000000000001</v>
      </c>
    </row>
    <row r="48" spans="2:10" ht="57.75" customHeight="1" x14ac:dyDescent="0.15">
      <c r="B48" s="14"/>
      <c r="C48" s="1140" t="s">
        <v>4</v>
      </c>
      <c r="D48" s="1140"/>
      <c r="E48" s="1141"/>
      <c r="F48" s="15">
        <v>0.86</v>
      </c>
      <c r="G48" s="16">
        <v>1.1299999999999999</v>
      </c>
      <c r="H48" s="16">
        <v>3.34</v>
      </c>
      <c r="I48" s="16">
        <v>4.9400000000000004</v>
      </c>
      <c r="J48" s="17">
        <v>2.57</v>
      </c>
    </row>
    <row r="49" spans="2:10" ht="57.75" customHeight="1" thickBot="1" x14ac:dyDescent="0.2">
      <c r="B49" s="18"/>
      <c r="C49" s="1142" t="s">
        <v>5</v>
      </c>
      <c r="D49" s="1142"/>
      <c r="E49" s="1143"/>
      <c r="F49" s="19">
        <v>0.22</v>
      </c>
      <c r="G49" s="20" t="s">
        <v>572</v>
      </c>
      <c r="H49" s="20">
        <v>2.79</v>
      </c>
      <c r="I49" s="20">
        <v>3.37</v>
      </c>
      <c r="J49" s="21">
        <v>0.04</v>
      </c>
    </row>
    <row r="50" spans="2:10" x14ac:dyDescent="0.15"/>
  </sheetData>
  <sheetProtection algorithmName="SHA-512" hashValue="e5s9dbt14zMn/jq7oxZzphe3CLL/7AbSgYRefNoXkHy1ik4Ane+B8Xt+8NP9WoKwtImeGmryPiXWAK0yLsJ2Ag==" saltValue="CJhhBR+z/VLN1a7O4LMK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74550</cp:lastModifiedBy>
  <cp:lastPrinted>2024-03-18T09:59:12Z</cp:lastPrinted>
  <dcterms:created xsi:type="dcterms:W3CDTF">2024-03-14T03:22:29Z</dcterms:created>
  <dcterms:modified xsi:type="dcterms:W3CDTF">2024-09-26T03:52:33Z</dcterms:modified>
  <cp:category/>
</cp:coreProperties>
</file>