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pivotCache/pivotCacheDefinition3.xml" ContentType="application/vnd.openxmlformats-officedocument.spreadsheetml.pivotCacheDefinition+xml"/>
  <Override PartName="/xl/pivotCache/pivotCacheRecords3.xml" ContentType="application/vnd.openxmlformats-officedocument.spreadsheetml.pivotCacheRecords+xml"/>
  <Override PartName="/xl/pivotCache/pivotCacheDefinition4.xml" ContentType="application/vnd.openxmlformats-officedocument.spreadsheetml.pivotCacheDefinition+xml"/>
  <Override PartName="/xl/pivotCache/pivotCacheRecords4.xml" ContentType="application/vnd.openxmlformats-officedocument.spreadsheetml.pivotCacheRecords+xml"/>
  <Override PartName="/xl/pivotCache/pivotCacheDefinition5.xml" ContentType="application/vnd.openxmlformats-officedocument.spreadsheetml.pivotCacheDefinition+xml"/>
  <Override PartName="/xl/pivotCache/pivotCacheRecords5.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ivotTables/pivotTable1.xml" ContentType="application/vnd.openxmlformats-officedocument.spreadsheetml.pivotTable+xml"/>
  <Override PartName="/xl/tables/table1.xml" ContentType="application/vnd.openxmlformats-officedocument.spreadsheetml.table+xml"/>
  <Override PartName="/xl/pivotTables/pivotTable2.xml" ContentType="application/vnd.openxmlformats-officedocument.spreadsheetml.pivotTable+xml"/>
  <Override PartName="/xl/tables/table2.xml" ContentType="application/vnd.openxmlformats-officedocument.spreadsheetml.table+xml"/>
  <Override PartName="/xl/pivotTables/pivotTable3.xml" ContentType="application/vnd.openxmlformats-officedocument.spreadsheetml.pivotTable+xml"/>
  <Override PartName="/xl/tables/table3.xml" ContentType="application/vnd.openxmlformats-officedocument.spreadsheetml.table+xml"/>
  <Override PartName="/xl/pivotTables/pivotTable4.xml" ContentType="application/vnd.openxmlformats-officedocument.spreadsheetml.pivotTable+xml"/>
  <Override PartName="/xl/tables/table4.xml" ContentType="application/vnd.openxmlformats-officedocument.spreadsheetml.table+xml"/>
  <Override PartName="/xl/pivotTables/pivotTable5.xml" ContentType="application/vnd.openxmlformats-officedocument.spreadsheetml.pivotTable+xml"/>
  <Override PartName="/xl/tables/table5.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7932"/>
  <workbookPr/>
  <xr:revisionPtr xr6:coauthVersionLast="47" xr6:coauthVersionMax="47" documentId="13_ncr:1_{38D40FBD-85AD-4E23-88C5-9C1A8F4616B6}" revIDLastSave="0" xr10:uidLastSave="{00000000-0000-0000-0000-000000000000}"/>
  <bookViews>
    <workbookView xr2:uid="{00000000-000D-0000-FFFF-FFFF00000000}" windowHeight="15270" windowWidth="25440" xWindow="28680" yWindow="-1800"/>
  </bookViews>
  <sheets>
    <sheet r:id="rId1" name="利用者数・利用料金の推移" sheetId="1"/>
    <sheet r:id="rId2" name="スポーツ施設→" sheetId="8"/>
    <sheet r:id="rId3" name="利用人数" sheetId="2"/>
    <sheet r:id="rId4" name="利用料金（公益目的）" sheetId="3"/>
    <sheet r:id="rId5" name="利用料金（収益目的）駐車場" sheetId="4"/>
    <sheet r:id="rId6" name="利用料金（収益目的）バーベキュー" sheetId="5"/>
    <sheet r:id="rId7" name="事業収益（健康・スポーツ教室開催事業）" sheetId="6"/>
    <sheet r:id="rId8" name="末広駐車場→" sheetId="9"/>
    <sheet r:id="rId9" name="末広駐車場利用状況" sheetId="10"/>
    <sheet r:id="rId10" name="市庁舎駐車場→" sheetId="11"/>
    <sheet r:id="rId11" name="市庁舎駐車場利用状況" sheetId="12"/>
    <sheet r:id="rId12" name="公民館駐車場→" sheetId="13"/>
    <sheet r:id="rId13" name="公民館駐車場利用台数" sheetId="14"/>
  </sheets>
  <calcPr calcId="191029"/>
  <pivotCaches>
    <pivotCache cacheId="0" r:id="rId14"/>
    <pivotCache cacheId="1" r:id="rId15"/>
    <pivotCache cacheId="2" r:id="rId16"/>
    <pivotCache cacheId="3" r:id="rId17"/>
    <pivotCache cacheId="4" r:id="rId18"/>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4" i="12" l="1"/>
  <c r="F5" i="12"/>
  <c r="F6" i="12"/>
  <c r="F7" i="12"/>
  <c r="F8" i="12"/>
  <c r="F9" i="12"/>
  <c r="F10" i="12"/>
  <c r="F11" i="12"/>
  <c r="F12" i="12"/>
  <c r="F13" i="12"/>
  <c r="F14" i="12"/>
  <c r="F15" i="12"/>
  <c r="F16" i="12"/>
  <c r="F17" i="12"/>
  <c r="F18" i="12"/>
  <c r="F19" i="12"/>
  <c r="F20" i="12"/>
  <c r="F21" i="12"/>
  <c r="F22" i="12"/>
  <c r="F23" i="12"/>
  <c r="F24" i="12"/>
  <c r="F25" i="12"/>
  <c r="F26" i="12"/>
  <c r="F27" i="12"/>
  <c r="F28" i="12"/>
  <c r="F29" i="12"/>
  <c r="F30" i="12"/>
  <c r="F31" i="12"/>
  <c r="F32" i="12"/>
  <c r="F33" i="12"/>
  <c r="F34" i="12"/>
  <c r="F35" i="12"/>
  <c r="F36" i="12"/>
  <c r="F37" i="12"/>
  <c r="F38" i="12"/>
  <c r="F3" i="12"/>
  <c r="C16" i="3" l="1"/>
  <c r="D16" i="3"/>
  <c r="B16" i="3"/>
  <c r="C13" i="3"/>
  <c r="D13" i="3"/>
  <c r="B13" i="3"/>
  <c r="C19" i="2"/>
  <c r="D19" i="2"/>
  <c r="B19" i="2"/>
  <c r="C16" i="2"/>
  <c r="D16" i="2"/>
  <c r="B16" i="2"/>
</calcChain>
</file>

<file path=xl/sharedStrings.xml><?xml version="1.0" encoding="utf-8"?>
<sst xmlns="http://schemas.openxmlformats.org/spreadsheetml/2006/main" count="642" uniqueCount="115">
  <si>
    <t>施設名</t>
  </si>
  <si>
    <t>令和5年度</t>
  </si>
  <si>
    <t>令和6年度</t>
  </si>
  <si>
    <t>令和7年度</t>
  </si>
  <si>
    <t>総合体育館（メイン）</t>
  </si>
  <si>
    <t>総合体育館（サブ）</t>
  </si>
  <si>
    <t>総合体育館（個人）</t>
  </si>
  <si>
    <t>武道館（剣道場）</t>
  </si>
  <si>
    <t>武道館（柔道場）</t>
  </si>
  <si>
    <t>トレーニング室</t>
  </si>
  <si>
    <t>野球場</t>
  </si>
  <si>
    <t>多目的グラウンド</t>
  </si>
  <si>
    <t>テニスコート</t>
  </si>
  <si>
    <t>屋内プール</t>
  </si>
  <si>
    <t>弓道場</t>
  </si>
  <si>
    <t>合 計</t>
  </si>
  <si>
    <t>総合体育館</t>
  </si>
  <si>
    <t>武道館</t>
  </si>
  <si>
    <t>基礎コース</t>
  </si>
  <si>
    <t>屋外プール</t>
  </si>
  <si>
    <t>合計</t>
  </si>
  <si>
    <t>年度</t>
    <rPh sb="0" eb="2">
      <t>ネンド</t>
    </rPh>
    <phoneticPr fontId="2"/>
  </si>
  <si>
    <t>月</t>
  </si>
  <si>
    <t>利用件数</t>
  </si>
  <si>
    <t>利用料金</t>
  </si>
  <si>
    <t>R7</t>
    <phoneticPr fontId="2"/>
  </si>
  <si>
    <t>4月</t>
  </si>
  <si>
    <t>5月</t>
  </si>
  <si>
    <t>6月</t>
  </si>
  <si>
    <t>7月</t>
  </si>
  <si>
    <t>8月</t>
  </si>
  <si>
    <t>9月</t>
  </si>
  <si>
    <t>10月</t>
  </si>
  <si>
    <t>11月</t>
  </si>
  <si>
    <t>12月</t>
  </si>
  <si>
    <t>1月</t>
  </si>
  <si>
    <t>2月</t>
  </si>
  <si>
    <t>3月</t>
  </si>
  <si>
    <t>R6</t>
    <phoneticPr fontId="2"/>
  </si>
  <si>
    <t>R5</t>
    <phoneticPr fontId="2"/>
  </si>
  <si>
    <t>利用人数</t>
  </si>
  <si>
    <t>※ 新型コロナウイルス感染症が5月8日より5類に移行したため、施設の営業を再開した。</t>
  </si>
  <si>
    <t>事業収益</t>
    <rPh sb="0" eb="2">
      <t>ジギョウ</t>
    </rPh>
    <rPh sb="2" eb="4">
      <t>シュウエキ</t>
    </rPh>
    <phoneticPr fontId="2"/>
  </si>
  <si>
    <t>屋外プール 一般</t>
    <phoneticPr fontId="2"/>
  </si>
  <si>
    <t>屋外プール 専用</t>
    <phoneticPr fontId="2"/>
  </si>
  <si>
    <t>末広体育館　アリーナ</t>
    <phoneticPr fontId="2"/>
  </si>
  <si>
    <t>末広体育館　スタジオ</t>
    <phoneticPr fontId="2"/>
  </si>
  <si>
    <t>単位：円</t>
    <rPh sb="0" eb="2">
      <t>タンイ</t>
    </rPh>
    <rPh sb="3" eb="4">
      <t>エン</t>
    </rPh>
    <phoneticPr fontId="2"/>
  </si>
  <si>
    <t>行ラベル</t>
  </si>
  <si>
    <t>R5</t>
  </si>
  <si>
    <t>R6</t>
  </si>
  <si>
    <t>R7</t>
  </si>
  <si>
    <t>総計</t>
  </si>
  <si>
    <t>合計 / 利用件数</t>
  </si>
  <si>
    <t>合計 / 利用料金</t>
  </si>
  <si>
    <t>備考</t>
    <rPh sb="0" eb="2">
      <t>ビコウ</t>
    </rPh>
    <phoneticPr fontId="2"/>
  </si>
  <si>
    <t>合計 / 利用人数</t>
  </si>
  <si>
    <t>施設</t>
    <rPh sb="0" eb="2">
      <t>シセツ</t>
    </rPh>
    <phoneticPr fontId="2"/>
  </si>
  <si>
    <t>スポーツセンター</t>
    <phoneticPr fontId="2"/>
  </si>
  <si>
    <t>小計</t>
    <rPh sb="0" eb="2">
      <t>ショウケイ</t>
    </rPh>
    <phoneticPr fontId="2"/>
  </si>
  <si>
    <t>単位：人</t>
    <rPh sb="0" eb="2">
      <t>タンイ</t>
    </rPh>
    <rPh sb="3" eb="4">
      <t>ニン</t>
    </rPh>
    <phoneticPr fontId="2"/>
  </si>
  <si>
    <t>種別</t>
    <rPh sb="0" eb="2">
      <t>シュベツ</t>
    </rPh>
    <phoneticPr fontId="2"/>
  </si>
  <si>
    <t>事業収益（健康・スポーツ教室開催事業）</t>
    <phoneticPr fontId="2"/>
  </si>
  <si>
    <t>新型コロナのため、4月は休業</t>
    <rPh sb="0" eb="2">
      <t>シンガタ</t>
    </rPh>
    <rPh sb="10" eb="11">
      <t>ガツ</t>
    </rPh>
    <rPh sb="12" eb="14">
      <t>キュウギョウ</t>
    </rPh>
    <phoneticPr fontId="2"/>
  </si>
  <si>
    <t>スポーツ施設については、宝塚市スポーツセンターのHPにスポーツ振興公社の事業報告書等が掲載されているため、詳細についてはそちらを参考にしてください。</t>
    <rPh sb="4" eb="6">
      <t>シセツ</t>
    </rPh>
    <rPh sb="12" eb="15">
      <t>タカラヅカシ</t>
    </rPh>
    <rPh sb="31" eb="35">
      <t>シンコウコウシャ</t>
    </rPh>
    <rPh sb="36" eb="42">
      <t>ジギョウホウコクショトウ</t>
    </rPh>
    <rPh sb="43" eb="45">
      <t>ケイサイ</t>
    </rPh>
    <rPh sb="53" eb="55">
      <t>ショウサイ</t>
    </rPh>
    <rPh sb="64" eb="66">
      <t>サンコウ</t>
    </rPh>
    <phoneticPr fontId="2"/>
  </si>
  <si>
    <t>宝塚市スポーツセンターHP</t>
    <rPh sb="0" eb="3">
      <t>タカラヅカシ</t>
    </rPh>
    <phoneticPr fontId="2"/>
  </si>
  <si>
    <t>下段に事業報告書等へのリンクがあります。</t>
    <rPh sb="0" eb="2">
      <t>カダン</t>
    </rPh>
    <rPh sb="3" eb="8">
      <t>ジギョウホウコクショ</t>
    </rPh>
    <rPh sb="8" eb="9">
      <t>トウ</t>
    </rPh>
    <phoneticPr fontId="2"/>
  </si>
  <si>
    <t>利用件数</t>
    <rPh sb="0" eb="4">
      <t>リヨウケンスウ</t>
    </rPh>
    <phoneticPr fontId="2"/>
  </si>
  <si>
    <t>中央公民館</t>
    <rPh sb="0" eb="5">
      <t>チュウオウコウミンカン</t>
    </rPh>
    <phoneticPr fontId="2"/>
  </si>
  <si>
    <t>東公民館</t>
    <rPh sb="0" eb="4">
      <t>ヒガシコウミンカン</t>
    </rPh>
    <phoneticPr fontId="2"/>
  </si>
  <si>
    <t>西公民館</t>
    <rPh sb="0" eb="4">
      <t>ニシコウミンカン</t>
    </rPh>
    <phoneticPr fontId="2"/>
  </si>
  <si>
    <t>利用料金収入_公益目的事業</t>
    <rPh sb="0" eb="6">
      <t>リヨウリョウキンシュウニュウ</t>
    </rPh>
    <rPh sb="7" eb="11">
      <t>コウエキモクテキ</t>
    </rPh>
    <rPh sb="11" eb="13">
      <t>ジギョウ</t>
    </rPh>
    <phoneticPr fontId="2"/>
  </si>
  <si>
    <t>利用料金収入_収益目的事業（駐車場）</t>
    <rPh sb="7" eb="13">
      <t>シュウエキモクテキジギョウ</t>
    </rPh>
    <rPh sb="14" eb="17">
      <t>チュウシャジョウ</t>
    </rPh>
    <phoneticPr fontId="2"/>
  </si>
  <si>
    <t>利用料金収入_収益目的事業（バーベキュー）</t>
    <rPh sb="7" eb="13">
      <t>シュウエキモクテキジギョウ</t>
    </rPh>
    <phoneticPr fontId="2"/>
  </si>
  <si>
    <t>公民館</t>
    <rPh sb="0" eb="3">
      <t>コウミンカン</t>
    </rPh>
    <phoneticPr fontId="2"/>
  </si>
  <si>
    <t>指定事業収入</t>
    <rPh sb="0" eb="6">
      <t>シテイジギョウシュウニュウ</t>
    </rPh>
    <phoneticPr fontId="2"/>
  </si>
  <si>
    <t>令和7年10月1日～令和8年3月31日まで大規模改修工事のため、東公民館は臨時休館</t>
    <phoneticPr fontId="2"/>
  </si>
  <si>
    <t>3館一体的なマネジメントのため、3館分を一括計上</t>
    <rPh sb="1" eb="2">
      <t>カン</t>
    </rPh>
    <rPh sb="2" eb="5">
      <t>イッタイテキ</t>
    </rPh>
    <rPh sb="17" eb="19">
      <t>カンブン</t>
    </rPh>
    <rPh sb="20" eb="24">
      <t>イッカツケイジョウ</t>
    </rPh>
    <phoneticPr fontId="2"/>
  </si>
  <si>
    <t>末広体育館</t>
    <rPh sb="0" eb="5">
      <t>スエヒロタイイクカン</t>
    </rPh>
    <phoneticPr fontId="2"/>
  </si>
  <si>
    <t>教室の開催状況等はスポーツ振興公社事業報告書を参照。末広体育館での実施分を含む</t>
    <rPh sb="0" eb="2">
      <t>キョウシツ</t>
    </rPh>
    <rPh sb="3" eb="8">
      <t>カイサイジョウキョウトウ</t>
    </rPh>
    <rPh sb="23" eb="25">
      <t>サンショウ</t>
    </rPh>
    <rPh sb="26" eb="28">
      <t>スエヒロ</t>
    </rPh>
    <rPh sb="28" eb="31">
      <t>タイイクカン</t>
    </rPh>
    <rPh sb="33" eb="35">
      <t>ジッシ</t>
    </rPh>
    <rPh sb="35" eb="36">
      <t>ブン</t>
    </rPh>
    <rPh sb="37" eb="38">
      <t>フク</t>
    </rPh>
    <phoneticPr fontId="2"/>
  </si>
  <si>
    <t>月</t>
    <rPh sb="0" eb="1">
      <t>ツキ</t>
    </rPh>
    <phoneticPr fontId="2"/>
  </si>
  <si>
    <t>利用台数</t>
    <rPh sb="0" eb="4">
      <t>リヨウダイスウ</t>
    </rPh>
    <phoneticPr fontId="2"/>
  </si>
  <si>
    <t>使用料</t>
    <rPh sb="0" eb="3">
      <t>シヨウリョウ</t>
    </rPh>
    <phoneticPr fontId="2"/>
  </si>
  <si>
    <t>合計 / 利用台数</t>
  </si>
  <si>
    <t>合計 / 使用料</t>
  </si>
  <si>
    <t>使用料金収入_収益目的事業（駐車場）</t>
    <rPh sb="0" eb="2">
      <t>シヨウ</t>
    </rPh>
    <rPh sb="7" eb="13">
      <t>シュウエキモクテキジギョウ</t>
    </rPh>
    <rPh sb="14" eb="17">
      <t>チュウシャジョウ</t>
    </rPh>
    <phoneticPr fontId="2"/>
  </si>
  <si>
    <t>使用料収入</t>
    <rPh sb="0" eb="3">
      <t>シヨウリョウ</t>
    </rPh>
    <rPh sb="3" eb="5">
      <t>シュウニュウ</t>
    </rPh>
    <phoneticPr fontId="2"/>
  </si>
  <si>
    <t>駐車券販売</t>
    <rPh sb="0" eb="3">
      <t>チュウシャケン</t>
    </rPh>
    <rPh sb="3" eb="5">
      <t>ハンバイ</t>
    </rPh>
    <phoneticPr fontId="2"/>
  </si>
  <si>
    <t>合計</t>
    <rPh sb="0" eb="2">
      <t>ゴウケイ</t>
    </rPh>
    <phoneticPr fontId="2"/>
  </si>
  <si>
    <t>合計 / 合計</t>
  </si>
  <si>
    <t>市庁舎駐車場</t>
    <rPh sb="0" eb="3">
      <t>シチョウシャ</t>
    </rPh>
    <rPh sb="3" eb="6">
      <t>チュウシャジョウ</t>
    </rPh>
    <phoneticPr fontId="2"/>
  </si>
  <si>
    <t>庁舎の来場者数の把握は困難なため、駐車場データを参考にしてください</t>
    <rPh sb="0" eb="2">
      <t>チョウシャ</t>
    </rPh>
    <rPh sb="3" eb="7">
      <t>ライジョウシャスウ</t>
    </rPh>
    <rPh sb="8" eb="10">
      <t>ハアク</t>
    </rPh>
    <rPh sb="11" eb="13">
      <t>コンナン</t>
    </rPh>
    <rPh sb="17" eb="20">
      <t>チュウシャジョウ</t>
    </rPh>
    <rPh sb="24" eb="26">
      <t>サンコウ</t>
    </rPh>
    <phoneticPr fontId="2"/>
  </si>
  <si>
    <t>末広中央公園や武庫川河川敷緑地の利用者数を把握することは困難なため、駐車場データを参考にしてください。なお、末広駐車場を末広中央公園、中央公民館、末広体育館で共同利用しています</t>
    <rPh sb="0" eb="6">
      <t>スエヒロチュウオウコウエン</t>
    </rPh>
    <rPh sb="7" eb="15">
      <t>ムコガワカセンジキリョクチ</t>
    </rPh>
    <rPh sb="16" eb="20">
      <t>リヨウシャスウ</t>
    </rPh>
    <rPh sb="21" eb="23">
      <t>ハアク</t>
    </rPh>
    <rPh sb="28" eb="30">
      <t>コンナン</t>
    </rPh>
    <rPh sb="34" eb="37">
      <t>チュウシャジョウ</t>
    </rPh>
    <rPh sb="41" eb="43">
      <t>サンコウ</t>
    </rPh>
    <rPh sb="54" eb="59">
      <t>スエヒロチュウシャジョウ</t>
    </rPh>
    <rPh sb="60" eb="66">
      <t>スエヒロチュウオウコウエン</t>
    </rPh>
    <rPh sb="67" eb="72">
      <t>チュウオウコウミンカン</t>
    </rPh>
    <rPh sb="73" eb="78">
      <t>スエヒロタイイクカン</t>
    </rPh>
    <rPh sb="79" eb="83">
      <t>キョウドウリヨウ</t>
    </rPh>
    <phoneticPr fontId="2"/>
  </si>
  <si>
    <t>教育総合センター</t>
    <rPh sb="0" eb="4">
      <t>キョウイクソウゴウ</t>
    </rPh>
    <phoneticPr fontId="2"/>
  </si>
  <si>
    <t>教員の利用や学習室の利用者等を含めた年間入館者数、使用料は無料</t>
    <rPh sb="0" eb="2">
      <t>キョウイン</t>
    </rPh>
    <rPh sb="3" eb="5">
      <t>リヨウ</t>
    </rPh>
    <rPh sb="6" eb="8">
      <t>ガクシュウ</t>
    </rPh>
    <rPh sb="8" eb="9">
      <t>シツ</t>
    </rPh>
    <rPh sb="10" eb="13">
      <t>リヨウシャ</t>
    </rPh>
    <rPh sb="13" eb="14">
      <t>トウ</t>
    </rPh>
    <rPh sb="15" eb="16">
      <t>フク</t>
    </rPh>
    <rPh sb="18" eb="20">
      <t>ネンカン</t>
    </rPh>
    <rPh sb="20" eb="23">
      <t>ニュウカンシャ</t>
    </rPh>
    <rPh sb="23" eb="24">
      <t>スウ</t>
    </rPh>
    <rPh sb="25" eb="28">
      <t>シヨウリョウ</t>
    </rPh>
    <rPh sb="29" eb="31">
      <t>ムリョウ</t>
    </rPh>
    <phoneticPr fontId="2"/>
  </si>
  <si>
    <t>直近3年の利用者数・利用料金の推移</t>
    <rPh sb="0" eb="2">
      <t>チョッキン</t>
    </rPh>
    <rPh sb="3" eb="4">
      <t>ネン</t>
    </rPh>
    <phoneticPr fontId="2"/>
  </si>
  <si>
    <t>末広中央公園駐車場</t>
    <rPh sb="0" eb="2">
      <t>スエヒロ</t>
    </rPh>
    <rPh sb="2" eb="4">
      <t>チュウオウ</t>
    </rPh>
    <rPh sb="4" eb="6">
      <t>コウエン</t>
    </rPh>
    <rPh sb="6" eb="9">
      <t>チュウシャジョウ</t>
    </rPh>
    <phoneticPr fontId="2"/>
  </si>
  <si>
    <t>利用者数（人）</t>
    <rPh sb="0" eb="4">
      <t>リヨウシャスウ</t>
    </rPh>
    <rPh sb="5" eb="6">
      <t>ニン</t>
    </rPh>
    <phoneticPr fontId="2"/>
  </si>
  <si>
    <t>利用料金（円）</t>
    <rPh sb="0" eb="4">
      <t>リヨウリョウキン</t>
    </rPh>
    <rPh sb="5" eb="6">
      <t>エン</t>
    </rPh>
    <phoneticPr fontId="2"/>
  </si>
  <si>
    <t>https://tspf.hyogo.jp/</t>
    <phoneticPr fontId="2"/>
  </si>
  <si>
    <t>東公民館</t>
  </si>
  <si>
    <t>西公民館</t>
  </si>
  <si>
    <t>西公民館</t>
    <rPh sb="0" eb="1">
      <t>ニシ</t>
    </rPh>
    <rPh sb="1" eb="4">
      <t>コウミンカン</t>
    </rPh>
    <phoneticPr fontId="2"/>
  </si>
  <si>
    <t>使用料収入（円）</t>
    <rPh sb="0" eb="3">
      <t>シヨウリョウ</t>
    </rPh>
    <rPh sb="3" eb="5">
      <t>シュウニュウ</t>
    </rPh>
    <rPh sb="6" eb="7">
      <t>エン</t>
    </rPh>
    <phoneticPr fontId="2"/>
  </si>
  <si>
    <t>工事のため休館</t>
    <rPh sb="0" eb="2">
      <t>コウジ</t>
    </rPh>
    <rPh sb="5" eb="7">
      <t>キュウカン</t>
    </rPh>
    <phoneticPr fontId="2"/>
  </si>
  <si>
    <t>合計 / 使用料収入（円）</t>
  </si>
  <si>
    <t>利用人数</t>
    <phoneticPr fontId="2"/>
  </si>
  <si>
    <t>利用料金（公益目的）</t>
    <phoneticPr fontId="2"/>
  </si>
  <si>
    <t>利用料金（収益目的）駐車場</t>
    <phoneticPr fontId="2"/>
  </si>
  <si>
    <t>利用料金（収益目的）バーベキュー</t>
  </si>
  <si>
    <t>事業収益（健康・スポーツ教室開催事業）</t>
    <phoneticPr fontId="2"/>
  </si>
  <si>
    <t>末広駐車場利用状況</t>
  </si>
  <si>
    <t>市庁舎駐車場利用状況</t>
    <phoneticPr fontId="2"/>
  </si>
  <si>
    <t>公民館駐車場利用台数</t>
    <phoneticPr fontId="2"/>
  </si>
  <si>
    <t>教員の利用や学習室の利用者等を含めた年間入館者数、使用料は無料、利用件数は貸館状況（利用状況）から記載</t>
    <rPh sb="0" eb="2">
      <t>キョウイン</t>
    </rPh>
    <rPh sb="3" eb="5">
      <t>リヨウ</t>
    </rPh>
    <rPh sb="6" eb="8">
      <t>ガクシュウ</t>
    </rPh>
    <rPh sb="8" eb="9">
      <t>シツ</t>
    </rPh>
    <rPh sb="10" eb="13">
      <t>リヨウシャ</t>
    </rPh>
    <rPh sb="13" eb="14">
      <t>トウ</t>
    </rPh>
    <rPh sb="15" eb="16">
      <t>フク</t>
    </rPh>
    <rPh sb="18" eb="20">
      <t>ネンカン</t>
    </rPh>
    <rPh sb="20" eb="23">
      <t>ニュウカンシャ</t>
    </rPh>
    <rPh sb="23" eb="24">
      <t>スウ</t>
    </rPh>
    <rPh sb="25" eb="28">
      <t>シヨウリョウ</t>
    </rPh>
    <rPh sb="29" eb="31">
      <t>ムリョウ</t>
    </rPh>
    <rPh sb="32" eb="34">
      <t>リヨウ</t>
    </rPh>
    <rPh sb="34" eb="36">
      <t>ケンスウ</t>
    </rPh>
    <rPh sb="37" eb="39">
      <t>カシカン</t>
    </rPh>
    <rPh sb="39" eb="41">
      <t>ジョウキョウ</t>
    </rPh>
    <rPh sb="42" eb="44">
      <t>リヨウ</t>
    </rPh>
    <rPh sb="44" eb="46">
      <t>ジョウキョウ</t>
    </rPh>
    <rPh sb="49" eb="51">
      <t>キサイ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</si>
</sst>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Yu Gothic"/>
      <family val="2"/>
      <scheme val="minor"/>
    </font>
    <font>
      <sz val="11"/>
      <color theme="1"/>
      <name val="Yu Gothic"/>
      <family val="2"/>
      <scheme val="minor"/>
    </font>
    <font>
      <sz val="6"/>
      <name val="Yu Gothic"/>
      <family val="3"/>
      <charset val="128"/>
      <scheme val="minor"/>
    </font>
    <font>
      <b/>
      <sz val="11"/>
      <color theme="1"/>
      <name val="Yu Gothic"/>
      <family val="3"/>
      <charset val="128"/>
      <scheme val="minor"/>
    </font>
    <font>
      <u/>
      <sz val="11"/>
      <color theme="10"/>
      <name val="Yu Gothic"/>
      <family val="2"/>
      <scheme val="minor"/>
    </font>
    <font>
      <sz val="11"/>
      <name val="Yu Gothic"/>
      <family val="3"/>
      <charset val="128"/>
      <scheme val="minor"/>
    </font>
    <font>
      <sz val="11"/>
      <name val="Yu Gothic"/>
      <family val="2"/>
      <scheme val="minor"/>
    </font>
  </fonts>
  <fills count="3">
    <fill>
      <patternFill patternType="none"/>
    </fill>
    <fill>
      <patternFill patternType="gray125"/>
    </fill>
    <fill>
      <patternFill patternType="solid">
        <fgColor theme="4" tint="0.7999816888943144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s>
  <cellStyleXfs count="3">
    <xf numFmtId="0" fontId="0" fillId="0" borderId="0"/>
    <xf numFmtId="38" fontId="1" fillId="0" borderId="0" applyFont="0" applyFill="0" applyBorder="0" applyAlignment="0" applyProtection="0">
      <alignment vertical="center"/>
    </xf>
    <xf numFmtId="0" fontId="4" fillId="0" borderId="0" applyNumberFormat="0" applyFill="0" applyBorder="0" applyAlignment="0" applyProtection="0"/>
  </cellStyleXfs>
  <cellXfs count="24">
    <xf numFmtId="0" fontId="0" fillId="0" borderId="0" xfId="0"/>
    <xf numFmtId="3" fontId="0" fillId="0" borderId="0" xfId="0" applyNumberFormat="1"/>
    <xf numFmtId="38" fontId="0" fillId="0" borderId="0" xfId="1" applyFont="1" applyAlignment="1"/>
    <xf numFmtId="0" fontId="0" fillId="0" borderId="1" xfId="0" applyBorder="1"/>
    <xf numFmtId="3" fontId="0" fillId="0" borderId="1" xfId="0" applyNumberFormat="1" applyBorder="1"/>
    <xf numFmtId="0" fontId="0" fillId="2" borderId="1" xfId="0" applyFill="1" applyBorder="1"/>
    <xf numFmtId="3" fontId="0" fillId="2" borderId="1" xfId="0" applyNumberFormat="1" applyFill="1" applyBorder="1"/>
    <xf numFmtId="3" fontId="0" fillId="0" borderId="2" xfId="0" applyNumberFormat="1" applyFill="1" applyBorder="1"/>
    <xf numFmtId="0" fontId="0" fillId="0" borderId="0" xfId="0" applyBorder="1"/>
    <xf numFmtId="0" fontId="0" fillId="0" borderId="0" xfId="0" pivotButton="1"/>
    <xf numFmtId="0" fontId="0" fillId="0" borderId="0" xfId="0" applyAlignment="1">
      <alignment horizontal="left"/>
    </xf>
    <xf numFmtId="38" fontId="0" fillId="0" borderId="0" xfId="0" applyNumberFormat="1"/>
    <xf numFmtId="0" fontId="0" fillId="0" borderId="2" xfId="0" applyFill="1" applyBorder="1"/>
    <xf numFmtId="38" fontId="0" fillId="2" borderId="1" xfId="1" applyFont="1" applyFill="1" applyBorder="1" applyAlignment="1"/>
    <xf numFmtId="0" fontId="3" fillId="0" borderId="0" xfId="0" applyFont="1"/>
    <xf numFmtId="0" fontId="4" fillId="0" borderId="0" xfId="2"/>
    <xf numFmtId="38" fontId="0" fillId="0" borderId="0" xfId="1" applyFont="1" applyBorder="1">
      <alignment vertical="center"/>
    </xf>
    <xf numFmtId="3" fontId="0" fillId="0" borderId="0" xfId="0" applyNumberFormat="1" applyBorder="1" applyAlignment="1">
      <alignment vertical="center"/>
    </xf>
    <xf numFmtId="0" fontId="0" fillId="0" borderId="0" xfId="0" applyAlignment="1">
      <alignment horizontal="left" indent="1"/>
    </xf>
    <xf numFmtId="38" fontId="5" fillId="0" borderId="1" xfId="1" applyFont="1" applyBorder="1" applyAlignment="1"/>
    <xf numFmtId="0" fontId="5" fillId="0" borderId="1" xfId="0" applyFont="1" applyBorder="1"/>
    <xf numFmtId="38" fontId="5" fillId="0" borderId="1" xfId="1" applyFont="1" applyFill="1" applyBorder="1" applyAlignment="1"/>
    <xf numFmtId="0" fontId="5" fillId="0" borderId="1" xfId="0" applyFont="1" applyFill="1" applyBorder="1"/>
    <xf numFmtId="38" fontId="6" fillId="0" borderId="1" xfId="1" applyFont="1" applyBorder="1" applyAlignment="1"/>
  </cellXfs>
  <cellStyles count="3">
    <cellStyle name="ハイパーリンク" xfId="2" builtinId="8"/>
    <cellStyle name="桁区切り" xfId="1" builtinId="6"/>
    <cellStyle name="標準" xfId="0" builtinId="0"/>
  </cellStyles>
  <dxfs count="18">
    <dxf>
      <numFmt numFmtId="3" formatCode="#,##0"/>
      <alignment horizontal="general" vertical="center" textRotation="0" wrapText="0" indent="0" justifyLastLine="0" shrinkToFit="0" readingOrder="0"/>
    </dxf>
    <dxf>
      <font>
        <b val="0"/>
        <i val="0"/>
        <strike val="0"/>
        <condense val="0"/>
        <extend val="0"/>
        <outline val="0"/>
        <shadow val="0"/>
        <u val="none"/>
        <vertAlign val="baseline"/>
        <sz val="11"/>
        <color theme="1"/>
        <name val="Yu Gothic"/>
        <family val="2"/>
        <scheme val="minor"/>
      </font>
    </dxf>
    <dxf>
      <numFmt numFmtId="6" formatCode="#,##0;[Red]\-#,##0"/>
    </dxf>
    <dxf>
      <numFmt numFmtId="6" formatCode="#,##0;[Red]\-#,##0"/>
    </dxf>
    <dxf>
      <font>
        <b val="0"/>
        <i val="0"/>
        <strike val="0"/>
        <condense val="0"/>
        <extend val="0"/>
        <outline val="0"/>
        <shadow val="0"/>
        <u val="none"/>
        <vertAlign val="baseline"/>
        <sz val="11"/>
        <color theme="1"/>
        <name val="Yu Gothic"/>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theme="1"/>
        <name val="Yu Gothic"/>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theme="1"/>
        <name val="Yu Gothic"/>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theme="1"/>
        <name val="Yu Gothic"/>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theme="1"/>
        <name val="Yu Gothic"/>
        <family val="2"/>
        <scheme val="minor"/>
      </font>
      <alignment horizontal="general" vertical="bottom" textRotation="0" wrapText="0" indent="0" justifyLastLine="0" shrinkToFit="0" readingOrder="0"/>
    </dxf>
    <dxf>
      <numFmt numFmtId="6" formatCode="#,##0;[Red]\-#,##0"/>
    </dxf>
    <dxf>
      <numFmt numFmtId="3" formatCode="#,##0"/>
    </dxf>
    <dxf>
      <font>
        <b val="0"/>
        <i val="0"/>
        <strike val="0"/>
        <condense val="0"/>
        <extend val="0"/>
        <outline val="0"/>
        <shadow val="0"/>
        <u val="none"/>
        <vertAlign val="baseline"/>
        <sz val="11"/>
        <color theme="1"/>
        <name val="Yu Gothic"/>
        <family val="2"/>
        <scheme val="minor"/>
      </font>
      <alignment horizontal="general" vertical="bottom" textRotation="0" wrapText="0" indent="0" justifyLastLine="0" shrinkToFit="0" readingOrder="0"/>
    </dxf>
    <dxf>
      <numFmt numFmtId="6" formatCode="#,##0;[Red]\-#,##0"/>
    </dxf>
    <dxf>
      <numFmt numFmtId="3" formatCode="#,##0"/>
    </dxf>
    <dxf>
      <numFmt numFmtId="6" formatCode="#,##0;[Red]\-#,##0"/>
    </dxf>
    <dxf>
      <numFmt numFmtId="3" formatCode="#,##0"/>
    </dxf>
    <dxf>
      <numFmt numFmtId="3" formatCode="#,##0"/>
    </dxf>
    <dxf>
      <numFmt numFmtId="6" formatCode="#,##0;[Red]\-#,##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pivotCacheDefinition" Target="pivotCache/pivotCacheDefinition5.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pivotCacheDefinition" Target="pivotCache/pivotCacheDefinition4.xml"/><Relationship Id="rId2" Type="http://schemas.openxmlformats.org/officeDocument/2006/relationships/worksheet" Target="worksheets/sheet2.xml"/><Relationship Id="rId16" Type="http://schemas.openxmlformats.org/officeDocument/2006/relationships/pivotCacheDefinition" Target="pivotCache/pivotCacheDefinition3.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pivotCacheDefinition" Target="pivotCache/pivotCacheDefinition2.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pivotCacheDefinition" Target="pivotCache/pivotCacheDefinition1.xml"/><Relationship Id="rId22"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6</xdr:row>
      <xdr:rowOff>57150</xdr:rowOff>
    </xdr:from>
    <xdr:to>
      <xdr:col>14</xdr:col>
      <xdr:colOff>542925</xdr:colOff>
      <xdr:row>18</xdr:row>
      <xdr:rowOff>142875</xdr:rowOff>
    </xdr:to>
    <xdr:pic>
      <xdr:nvPicPr>
        <xdr:cNvPr id="2" name="図 1">
          <a:extLst>
            <a:ext uri="{FF2B5EF4-FFF2-40B4-BE49-F238E27FC236}">
              <a16:creationId xmlns:a16="http://schemas.microsoft.com/office/drawing/2014/main" id="{A032EB7F-D773-4B9B-9BB0-664CE9FB97B4}"/>
            </a:ext>
          </a:extLst>
        </xdr:cNvPr>
        <xdr:cNvPicPr>
          <a:picLocks noChangeAspect="1"/>
        </xdr:cNvPicPr>
      </xdr:nvPicPr>
      <xdr:blipFill>
        <a:blip xmlns:r="http://schemas.openxmlformats.org/officeDocument/2006/relationships" r:embed="rId1"/>
        <a:stretch>
          <a:fillRect/>
        </a:stretch>
      </xdr:blipFill>
      <xdr:spPr>
        <a:xfrm>
          <a:off x="0" y="1485900"/>
          <a:ext cx="10144125" cy="2943225"/>
        </a:xfrm>
        <a:prstGeom prst="rect">
          <a:avLst/>
        </a:prstGeom>
      </xdr:spPr>
    </xdr:pic>
    <xdr:clientData/>
  </xdr:twoCellAnchor>
  <xdr:twoCellAnchor>
    <xdr:from>
      <xdr:col>7</xdr:col>
      <xdr:colOff>361950</xdr:colOff>
      <xdr:row>10</xdr:row>
      <xdr:rowOff>0</xdr:rowOff>
    </xdr:from>
    <xdr:to>
      <xdr:col>9</xdr:col>
      <xdr:colOff>476250</xdr:colOff>
      <xdr:row>14</xdr:row>
      <xdr:rowOff>66675</xdr:rowOff>
    </xdr:to>
    <xdr:sp macro="" textlink="">
      <xdr:nvSpPr>
        <xdr:cNvPr id="3" name="四角形: 角を丸くする 2">
          <a:extLst>
            <a:ext uri="{FF2B5EF4-FFF2-40B4-BE49-F238E27FC236}">
              <a16:creationId xmlns:a16="http://schemas.microsoft.com/office/drawing/2014/main" id="{8E5C20A9-B73C-461B-916B-2014C4EA4C42}"/>
            </a:ext>
          </a:extLst>
        </xdr:cNvPr>
        <xdr:cNvSpPr/>
      </xdr:nvSpPr>
      <xdr:spPr>
        <a:xfrm>
          <a:off x="5162550" y="2381250"/>
          <a:ext cx="1485900" cy="1019175"/>
        </a:xfrm>
        <a:prstGeom prst="round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_rels/pivotCacheDefinition3.xml.rels><?xml version="1.0" encoding="UTF-8" standalone="yes"?>
<Relationships xmlns="http://schemas.openxmlformats.org/package/2006/relationships"><Relationship Id="rId1" Type="http://schemas.openxmlformats.org/officeDocument/2006/relationships/pivotCacheRecords" Target="pivotCacheRecords3.xml"/></Relationships>
</file>

<file path=xl/pivotCache/_rels/pivotCacheDefinition4.xml.rels><?xml version="1.0" encoding="UTF-8" standalone="yes"?>
<Relationships xmlns="http://schemas.openxmlformats.org/package/2006/relationships"><Relationship Id="rId1" Type="http://schemas.openxmlformats.org/officeDocument/2006/relationships/pivotCacheRecords" Target="pivotCacheRecords4.xml"/></Relationships>
</file>

<file path=xl/pivotCache/_rels/pivotCacheDefinition5.xml.rels><?xml version="1.0" encoding="UTF-8" standalone="yes"?>
<Relationships xmlns="http://schemas.openxmlformats.org/package/2006/relationships"><Relationship Id="rId1" Type="http://schemas.openxmlformats.org/officeDocument/2006/relationships/pivotCacheRecords" Target="pivotCacheRecords5.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宝塚市　金田" refreshedDate="46293.565010995371" createdVersion="7" refreshedVersion="7" minRefreshableVersion="3" recordCount="36" xr:uid="{7D996946-BAE1-4B86-988A-EE3A6972CB3E}">
  <cacheSource type="worksheet">
    <worksheetSource name="テーブル1"/>
  </cacheSource>
  <cacheFields count="4">
    <cacheField name="年度" numFmtId="0">
      <sharedItems count="3">
        <s v="R7"/>
        <s v="R6"/>
        <s v="R5"/>
      </sharedItems>
    </cacheField>
    <cacheField name="月" numFmtId="0">
      <sharedItems/>
    </cacheField>
    <cacheField name="利用件数" numFmtId="3">
      <sharedItems containsSemiMixedTypes="0" containsString="0" containsNumber="1" containsInteger="1" minValue="16119" maxValue="26695"/>
    </cacheField>
    <cacheField name="利用料金" numFmtId="3">
      <sharedItems containsSemiMixedTypes="0" containsString="0" containsNumber="1" containsInteger="1" minValue="1690100" maxValue="4385700"/>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宝塚市　金田" refreshedDate="46293.565679629632" createdVersion="7" refreshedVersion="7" minRefreshableVersion="3" recordCount="36" xr:uid="{EEBB4060-C7BF-4165-BF29-5561828496CA}">
  <cacheSource type="worksheet">
    <worksheetSource name="テーブル2"/>
  </cacheSource>
  <cacheFields count="6">
    <cacheField name="年度" numFmtId="0">
      <sharedItems count="3">
        <s v="R7"/>
        <s v="R6"/>
        <s v="R5"/>
      </sharedItems>
    </cacheField>
    <cacheField name="月" numFmtId="0">
      <sharedItems/>
    </cacheField>
    <cacheField name="利用件数" numFmtId="0">
      <sharedItems containsSemiMixedTypes="0" containsString="0" containsNumber="1" containsInteger="1" minValue="0" maxValue="162"/>
    </cacheField>
    <cacheField name="利用人数" numFmtId="0">
      <sharedItems containsSemiMixedTypes="0" containsString="0" containsNumber="1" containsInteger="1" minValue="0" maxValue="1274"/>
    </cacheField>
    <cacheField name="利用料金" numFmtId="0">
      <sharedItems containsSemiMixedTypes="0" containsString="0" containsNumber="1" containsInteger="1" minValue="0" maxValue="158100"/>
    </cacheField>
    <cacheField name="備考" numFmtId="0">
      <sharedItems containsBlank="1"/>
    </cacheField>
  </cacheFields>
  <extLst>
    <ext xmlns:x14="http://schemas.microsoft.com/office/spreadsheetml/2009/9/main" uri="{725AE2AE-9491-48be-B2B4-4EB974FC3084}">
      <x14:pivotCacheDefinition/>
    </ext>
  </extLst>
</pivotCacheDefinition>
</file>

<file path=xl/pivotCache/pivotCacheDefinition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宝塚市　金田" refreshedDate="46293.635865162039" createdVersion="7" refreshedVersion="7" minRefreshableVersion="3" recordCount="36" xr:uid="{49BF8B8B-2E7A-4D9F-AF44-8D4BB4E9741A}">
  <cacheSource type="worksheet">
    <worksheetSource name="テーブル3"/>
  </cacheSource>
  <cacheFields count="4">
    <cacheField name="年度" numFmtId="0">
      <sharedItems count="3">
        <s v="R5"/>
        <s v="R6"/>
        <s v="R7"/>
      </sharedItems>
    </cacheField>
    <cacheField name="月" numFmtId="0">
      <sharedItems containsSemiMixedTypes="0" containsString="0" containsNumber="1" containsInteger="1" minValue="1" maxValue="12"/>
    </cacheField>
    <cacheField name="利用台数" numFmtId="38">
      <sharedItems containsSemiMixedTypes="0" containsString="0" containsNumber="1" containsInteger="1" minValue="11452" maxValue="16539"/>
    </cacheField>
    <cacheField name="使用料" numFmtId="0">
      <sharedItems containsSemiMixedTypes="0" containsString="0" containsNumber="1" containsInteger="1" minValue="1154200" maxValue="2100080"/>
    </cacheField>
  </cacheFields>
  <extLst>
    <ext xmlns:x14="http://schemas.microsoft.com/office/spreadsheetml/2009/9/main" uri="{725AE2AE-9491-48be-B2B4-4EB974FC3084}">
      <x14:pivotCacheDefinition/>
    </ext>
  </extLst>
</pivotCacheDefinition>
</file>

<file path=xl/pivotCache/pivotCacheDefinition4.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宝塚市　金田" refreshedDate="46302.61167928241" createdVersion="7" refreshedVersion="8" minRefreshableVersion="3" recordCount="36" xr:uid="{FCA64A3A-7E4D-4C71-8881-D7B9C391ECB7}">
  <cacheSource type="worksheet">
    <worksheetSource name="テーブル4"/>
  </cacheSource>
  <cacheFields count="6">
    <cacheField name="年度" numFmtId="0">
      <sharedItems count="3">
        <s v="R5"/>
        <s v="R6"/>
        <s v="R7"/>
      </sharedItems>
    </cacheField>
    <cacheField name="月" numFmtId="0">
      <sharedItems containsSemiMixedTypes="0" containsString="0" containsNumber="1" containsInteger="1" minValue="1" maxValue="12"/>
    </cacheField>
    <cacheField name="利用台数" numFmtId="38">
      <sharedItems containsSemiMixedTypes="0" containsString="0" containsNumber="1" containsInteger="1" minValue="16074" maxValue="31929"/>
    </cacheField>
    <cacheField name="使用料収入" numFmtId="38">
      <sharedItems containsSemiMixedTypes="0" containsString="0" containsNumber="1" containsInteger="1" minValue="807400" maxValue="1545000"/>
    </cacheField>
    <cacheField name="駐車券販売" numFmtId="38">
      <sharedItems containsString="0" containsBlank="1" containsNumber="1" containsInteger="1" minValue="0" maxValue="100000"/>
    </cacheField>
    <cacheField name="合計" numFmtId="38">
      <sharedItems containsSemiMixedTypes="0" containsString="0" containsNumber="1" containsInteger="1" minValue="807400" maxValue="1585000"/>
    </cacheField>
  </cacheFields>
  <extLst>
    <ext xmlns:x14="http://schemas.microsoft.com/office/spreadsheetml/2009/9/main" uri="{725AE2AE-9491-48be-B2B4-4EB974FC3084}">
      <x14:pivotCacheDefinition/>
    </ext>
  </extLst>
</pivotCacheDefinition>
</file>

<file path=xl/pivotCache/pivotCacheDefinition5.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宝塚市　金田" refreshedDate="46308.415092708332" createdVersion="8" refreshedVersion="8" minRefreshableVersion="3" recordCount="72" xr:uid="{7416465C-095E-4403-8CB9-B86402B1A776}">
  <cacheSource type="worksheet">
    <worksheetSource name="テーブル5"/>
  </cacheSource>
  <cacheFields count="6">
    <cacheField name="年度" numFmtId="0">
      <sharedItems count="3">
        <s v="R5"/>
        <s v="R6"/>
        <s v="R7"/>
      </sharedItems>
    </cacheField>
    <cacheField name="施設" numFmtId="0">
      <sharedItems count="2">
        <s v="東公民館"/>
        <s v="西公民館"/>
      </sharedItems>
    </cacheField>
    <cacheField name="月" numFmtId="0">
      <sharedItems containsSemiMixedTypes="0" containsString="0" containsNumber="1" containsInteger="1" minValue="1" maxValue="12"/>
    </cacheField>
    <cacheField name="利用台数" numFmtId="38">
      <sharedItems containsSemiMixedTypes="0" containsString="0" containsNumber="1" containsInteger="1" minValue="0" maxValue="12067"/>
    </cacheField>
    <cacheField name="使用料収入（円）" numFmtId="0">
      <sharedItems containsSemiMixedTypes="0" containsString="0" containsNumber="1" containsInteger="1" minValue="0" maxValue="1105103"/>
    </cacheField>
    <cacheField name="備考" numFmtId="0">
      <sharedItems containsBlank="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36">
  <r>
    <x v="0"/>
    <s v="4月"/>
    <n v="20669"/>
    <n v="2788300"/>
  </r>
  <r>
    <x v="0"/>
    <s v="5月"/>
    <n v="18750"/>
    <n v="2419700"/>
  </r>
  <r>
    <x v="0"/>
    <s v="6月"/>
    <n v="19704"/>
    <n v="2480600"/>
  </r>
  <r>
    <x v="0"/>
    <s v="7月"/>
    <n v="23965"/>
    <n v="3346000"/>
  </r>
  <r>
    <x v="0"/>
    <s v="8月"/>
    <n v="26058"/>
    <n v="4385700"/>
  </r>
  <r>
    <x v="0"/>
    <s v="9月"/>
    <n v="21285"/>
    <n v="2647000"/>
  </r>
  <r>
    <x v="0"/>
    <s v="10月"/>
    <n v="20431"/>
    <n v="2373900"/>
  </r>
  <r>
    <x v="0"/>
    <s v="11月"/>
    <n v="18444"/>
    <n v="2186200"/>
  </r>
  <r>
    <x v="0"/>
    <s v="12月"/>
    <n v="16683"/>
    <n v="1715800"/>
  </r>
  <r>
    <x v="0"/>
    <s v="1月"/>
    <n v="17429"/>
    <n v="1754700"/>
  </r>
  <r>
    <x v="0"/>
    <s v="2月"/>
    <n v="17892"/>
    <n v="1938800"/>
  </r>
  <r>
    <x v="0"/>
    <s v="3月"/>
    <n v="20424"/>
    <n v="2333900"/>
  </r>
  <r>
    <x v="1"/>
    <s v="4月"/>
    <n v="21977"/>
    <n v="2980800"/>
  </r>
  <r>
    <x v="1"/>
    <s v="5月"/>
    <n v="21797"/>
    <n v="2871900"/>
  </r>
  <r>
    <x v="1"/>
    <s v="6月"/>
    <n v="22396"/>
    <n v="2388800"/>
  </r>
  <r>
    <x v="1"/>
    <s v="7月"/>
    <n v="24985"/>
    <n v="3540400"/>
  </r>
  <r>
    <x v="1"/>
    <s v="8月"/>
    <n v="26695"/>
    <n v="4299500"/>
  </r>
  <r>
    <x v="1"/>
    <s v="9月"/>
    <n v="22367"/>
    <n v="3047500"/>
  </r>
  <r>
    <x v="1"/>
    <s v="10月"/>
    <n v="21432"/>
    <n v="2232800"/>
  </r>
  <r>
    <x v="1"/>
    <s v="11月"/>
    <n v="21723"/>
    <n v="2611200"/>
  </r>
  <r>
    <x v="1"/>
    <s v="12月"/>
    <n v="17730"/>
    <n v="2526200"/>
  </r>
  <r>
    <x v="1"/>
    <s v="1月"/>
    <n v="19446"/>
    <n v="2292600"/>
  </r>
  <r>
    <x v="1"/>
    <s v="2月"/>
    <n v="20372"/>
    <n v="2397000"/>
  </r>
  <r>
    <x v="1"/>
    <s v="3月"/>
    <n v="22405"/>
    <n v="2332600"/>
  </r>
  <r>
    <x v="2"/>
    <s v="4月"/>
    <n v="22593"/>
    <n v="2796300"/>
  </r>
  <r>
    <x v="2"/>
    <s v="5月"/>
    <n v="22183"/>
    <n v="2717600"/>
  </r>
  <r>
    <x v="2"/>
    <s v="6月"/>
    <n v="22505"/>
    <n v="2469700"/>
  </r>
  <r>
    <x v="2"/>
    <s v="7月"/>
    <n v="26124"/>
    <n v="3819000"/>
  </r>
  <r>
    <x v="2"/>
    <s v="8月"/>
    <n v="25077"/>
    <n v="3930800"/>
  </r>
  <r>
    <x v="2"/>
    <s v="9月"/>
    <n v="22924"/>
    <n v="2920500"/>
  </r>
  <r>
    <x v="2"/>
    <s v="10月"/>
    <n v="21728"/>
    <n v="2505300"/>
  </r>
  <r>
    <x v="2"/>
    <s v="11月"/>
    <n v="21410"/>
    <n v="2691600"/>
  </r>
  <r>
    <x v="2"/>
    <s v="12月"/>
    <n v="19641"/>
    <n v="2656300"/>
  </r>
  <r>
    <x v="2"/>
    <s v="1月"/>
    <n v="16119"/>
    <n v="1690100"/>
  </r>
  <r>
    <x v="2"/>
    <s v="2月"/>
    <n v="16911"/>
    <n v="1807200"/>
  </r>
  <r>
    <x v="2"/>
    <s v="3月"/>
    <n v="19723"/>
    <n v="2008400"/>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36">
  <r>
    <x v="0"/>
    <s v="4月"/>
    <n v="99"/>
    <n v="871"/>
    <n v="100500"/>
    <m/>
  </r>
  <r>
    <x v="0"/>
    <s v="5月"/>
    <n v="112"/>
    <n v="767"/>
    <n v="122700"/>
    <m/>
  </r>
  <r>
    <x v="0"/>
    <s v="6月"/>
    <n v="93"/>
    <n v="544"/>
    <n v="84300"/>
    <m/>
  </r>
  <r>
    <x v="0"/>
    <s v="7月"/>
    <n v="78"/>
    <n v="728"/>
    <n v="81600"/>
    <m/>
  </r>
  <r>
    <x v="0"/>
    <s v="8月"/>
    <n v="149"/>
    <n v="1274"/>
    <n v="150300"/>
    <m/>
  </r>
  <r>
    <x v="0"/>
    <s v="9月"/>
    <n v="87"/>
    <n v="355"/>
    <n v="90600"/>
    <m/>
  </r>
  <r>
    <x v="0"/>
    <s v="10月"/>
    <n v="107"/>
    <n v="713"/>
    <n v="111900"/>
    <m/>
  </r>
  <r>
    <x v="0"/>
    <s v="11月"/>
    <n v="90"/>
    <n v="1269"/>
    <n v="101400"/>
    <m/>
  </r>
  <r>
    <x v="0"/>
    <s v="12月"/>
    <n v="32"/>
    <n v="688"/>
    <n v="33600"/>
    <m/>
  </r>
  <r>
    <x v="0"/>
    <s v="1月"/>
    <n v="0"/>
    <n v="0"/>
    <n v="0"/>
    <m/>
  </r>
  <r>
    <x v="0"/>
    <s v="2月"/>
    <n v="0"/>
    <n v="0"/>
    <n v="0"/>
    <m/>
  </r>
  <r>
    <x v="0"/>
    <s v="3月"/>
    <n v="85"/>
    <n v="963"/>
    <n v="90900"/>
    <m/>
  </r>
  <r>
    <x v="1"/>
    <s v="4月"/>
    <n v="127"/>
    <n v="672"/>
    <n v="119700"/>
    <m/>
  </r>
  <r>
    <x v="1"/>
    <s v="5月"/>
    <n v="119"/>
    <n v="790"/>
    <n v="117600"/>
    <m/>
  </r>
  <r>
    <x v="1"/>
    <s v="6月"/>
    <n v="94"/>
    <n v="576"/>
    <n v="104700"/>
    <m/>
  </r>
  <r>
    <x v="1"/>
    <s v="7月"/>
    <n v="104"/>
    <n v="888"/>
    <n v="100500"/>
    <m/>
  </r>
  <r>
    <x v="1"/>
    <s v="8月"/>
    <n v="162"/>
    <n v="1145"/>
    <n v="156900"/>
    <m/>
  </r>
  <r>
    <x v="1"/>
    <s v="9月"/>
    <n v="87"/>
    <n v="375"/>
    <n v="90600"/>
    <m/>
  </r>
  <r>
    <x v="1"/>
    <s v="10月"/>
    <n v="107"/>
    <n v="1021"/>
    <n v="112800"/>
    <m/>
  </r>
  <r>
    <x v="1"/>
    <s v="11月"/>
    <n v="95"/>
    <n v="896"/>
    <n v="106200"/>
    <m/>
  </r>
  <r>
    <x v="1"/>
    <s v="12月"/>
    <n v="25"/>
    <n v="272"/>
    <n v="31800"/>
    <m/>
  </r>
  <r>
    <x v="1"/>
    <s v="1月"/>
    <n v="10"/>
    <n v="71"/>
    <n v="30000"/>
    <m/>
  </r>
  <r>
    <x v="1"/>
    <s v="2月"/>
    <n v="9"/>
    <n v="35"/>
    <n v="9900"/>
    <m/>
  </r>
  <r>
    <x v="1"/>
    <s v="3月"/>
    <n v="82"/>
    <n v="803"/>
    <n v="87000"/>
    <m/>
  </r>
  <r>
    <x v="2"/>
    <s v="4月"/>
    <n v="0"/>
    <n v="0"/>
    <n v="0"/>
    <s v="※ 新型コロナウイルス感染症が5月8日より5類に移行したため、施設の営業を再開した。"/>
  </r>
  <r>
    <x v="2"/>
    <s v="5月"/>
    <n v="74"/>
    <n v="457"/>
    <n v="70800"/>
    <m/>
  </r>
  <r>
    <x v="2"/>
    <s v="6月"/>
    <n v="100"/>
    <n v="731"/>
    <n v="93900"/>
    <m/>
  </r>
  <r>
    <x v="2"/>
    <s v="7月"/>
    <n v="142"/>
    <n v="894"/>
    <n v="140700"/>
    <m/>
  </r>
  <r>
    <x v="2"/>
    <s v="8月"/>
    <n v="149"/>
    <n v="943"/>
    <n v="158100"/>
    <m/>
  </r>
  <r>
    <x v="2"/>
    <s v="9月"/>
    <n v="91"/>
    <n v="552"/>
    <n v="97800"/>
    <m/>
  </r>
  <r>
    <x v="2"/>
    <s v="10月"/>
    <n v="123"/>
    <n v="875"/>
    <n v="121500"/>
    <m/>
  </r>
  <r>
    <x v="2"/>
    <s v="11月"/>
    <n v="85"/>
    <n v="720"/>
    <n v="89400"/>
    <m/>
  </r>
  <r>
    <x v="2"/>
    <s v="12月"/>
    <n v="30"/>
    <n v="365"/>
    <n v="35700"/>
    <m/>
  </r>
  <r>
    <x v="2"/>
    <s v="1月"/>
    <n v="16"/>
    <n v="146"/>
    <n v="15300"/>
    <m/>
  </r>
  <r>
    <x v="2"/>
    <s v="2月"/>
    <n v="7"/>
    <n v="38"/>
    <n v="6900"/>
    <m/>
  </r>
  <r>
    <x v="2"/>
    <s v="3月"/>
    <n v="71"/>
    <n v="481"/>
    <n v="74700"/>
    <m/>
  </r>
</pivotCacheRecords>
</file>

<file path=xl/pivotCache/pivotCacheRecords3.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36">
  <r>
    <x v="0"/>
    <n v="4"/>
    <n v="13925"/>
    <n v="1226000"/>
  </r>
  <r>
    <x v="0"/>
    <n v="5"/>
    <n v="13685"/>
    <n v="2008760"/>
  </r>
  <r>
    <x v="0"/>
    <n v="6"/>
    <n v="12897"/>
    <n v="1436400"/>
  </r>
  <r>
    <x v="0"/>
    <n v="7"/>
    <n v="14534"/>
    <n v="1523100"/>
  </r>
  <r>
    <x v="0"/>
    <n v="8"/>
    <n v="12254"/>
    <n v="1220150"/>
  </r>
  <r>
    <x v="0"/>
    <n v="9"/>
    <n v="13642"/>
    <n v="1401100"/>
  </r>
  <r>
    <x v="0"/>
    <n v="10"/>
    <n v="14389"/>
    <n v="1754800"/>
  </r>
  <r>
    <x v="0"/>
    <n v="11"/>
    <n v="13260"/>
    <n v="1576000"/>
  </r>
  <r>
    <x v="0"/>
    <n v="12"/>
    <n v="11452"/>
    <n v="1286100"/>
  </r>
  <r>
    <x v="0"/>
    <n v="1"/>
    <n v="14063"/>
    <n v="1411100"/>
  </r>
  <r>
    <x v="0"/>
    <n v="2"/>
    <n v="13236"/>
    <n v="1640310"/>
  </r>
  <r>
    <x v="0"/>
    <n v="3"/>
    <n v="14422"/>
    <n v="1747100"/>
  </r>
  <r>
    <x v="1"/>
    <n v="4"/>
    <n v="13493"/>
    <n v="1335100"/>
  </r>
  <r>
    <x v="1"/>
    <n v="5"/>
    <n v="13519"/>
    <n v="1741710"/>
  </r>
  <r>
    <x v="1"/>
    <n v="6"/>
    <n v="12709"/>
    <n v="1396590"/>
  </r>
  <r>
    <x v="1"/>
    <n v="7"/>
    <n v="14100"/>
    <n v="1665800"/>
  </r>
  <r>
    <x v="1"/>
    <n v="8"/>
    <n v="12083"/>
    <n v="1226600"/>
  </r>
  <r>
    <x v="1"/>
    <n v="9"/>
    <n v="13837"/>
    <n v="1154200"/>
  </r>
  <r>
    <x v="1"/>
    <n v="10"/>
    <n v="14121"/>
    <n v="2041790"/>
  </r>
  <r>
    <x v="1"/>
    <n v="11"/>
    <n v="14027"/>
    <n v="1715700"/>
  </r>
  <r>
    <x v="1"/>
    <n v="12"/>
    <n v="12982"/>
    <n v="1247690"/>
  </r>
  <r>
    <x v="1"/>
    <n v="1"/>
    <n v="14803"/>
    <n v="1264900"/>
  </r>
  <r>
    <x v="1"/>
    <n v="2"/>
    <n v="13146"/>
    <n v="1433300"/>
  </r>
  <r>
    <x v="1"/>
    <n v="3"/>
    <n v="14432"/>
    <n v="1956000"/>
  </r>
  <r>
    <x v="2"/>
    <n v="4"/>
    <n v="14995"/>
    <n v="1384200"/>
  </r>
  <r>
    <x v="2"/>
    <n v="5"/>
    <n v="14015"/>
    <n v="1538100"/>
  </r>
  <r>
    <x v="2"/>
    <n v="6"/>
    <n v="14502"/>
    <n v="1424600"/>
  </r>
  <r>
    <x v="2"/>
    <n v="7"/>
    <n v="15333"/>
    <n v="1379000"/>
  </r>
  <r>
    <x v="2"/>
    <n v="8"/>
    <n v="13865"/>
    <n v="1241000"/>
  </r>
  <r>
    <x v="2"/>
    <n v="9"/>
    <n v="15163"/>
    <n v="1485400"/>
  </r>
  <r>
    <x v="2"/>
    <n v="10"/>
    <n v="15564"/>
    <n v="2019400"/>
  </r>
  <r>
    <x v="2"/>
    <n v="11"/>
    <n v="16044"/>
    <n v="1397500"/>
  </r>
  <r>
    <x v="2"/>
    <n v="12"/>
    <n v="13650"/>
    <n v="1586400"/>
  </r>
  <r>
    <x v="2"/>
    <n v="1"/>
    <n v="16018"/>
    <n v="1590300"/>
  </r>
  <r>
    <x v="2"/>
    <n v="2"/>
    <n v="14377"/>
    <n v="1606620"/>
  </r>
  <r>
    <x v="2"/>
    <n v="3"/>
    <n v="16539"/>
    <n v="2100080"/>
  </r>
</pivotCacheRecords>
</file>

<file path=xl/pivotCache/pivotCacheRecords4.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36">
  <r>
    <x v="0"/>
    <n v="4"/>
    <n v="27212"/>
    <n v="1234900"/>
    <n v="10000"/>
    <n v="1244900"/>
  </r>
  <r>
    <x v="0"/>
    <n v="5"/>
    <n v="22328"/>
    <n v="997700"/>
    <n v="40000"/>
    <n v="1037700"/>
  </r>
  <r>
    <x v="0"/>
    <n v="6"/>
    <n v="22938"/>
    <n v="981200"/>
    <n v="75000"/>
    <n v="1056200"/>
  </r>
  <r>
    <x v="0"/>
    <n v="7"/>
    <n v="21875"/>
    <n v="1000400"/>
    <n v="10000"/>
    <n v="1010400"/>
  </r>
  <r>
    <x v="0"/>
    <n v="8"/>
    <n v="22445"/>
    <n v="879200"/>
    <n v="30000"/>
    <n v="909200"/>
  </r>
  <r>
    <x v="0"/>
    <n v="9"/>
    <n v="22646"/>
    <n v="1370200"/>
    <n v="100000"/>
    <n v="1470200"/>
  </r>
  <r>
    <x v="0"/>
    <n v="10"/>
    <n v="21693"/>
    <n v="1209900"/>
    <n v="50000"/>
    <n v="1259900"/>
  </r>
  <r>
    <x v="0"/>
    <n v="11"/>
    <n v="19010"/>
    <n v="1022200"/>
    <n v="10000"/>
    <n v="1032200"/>
  </r>
  <r>
    <x v="0"/>
    <n v="12"/>
    <n v="19506"/>
    <n v="927700"/>
    <n v="30000"/>
    <n v="957700"/>
  </r>
  <r>
    <x v="0"/>
    <n v="1"/>
    <n v="20399"/>
    <n v="1026900"/>
    <n v="30000"/>
    <n v="1056900"/>
  </r>
  <r>
    <x v="0"/>
    <n v="2"/>
    <n v="20596"/>
    <n v="957400"/>
    <n v="35000"/>
    <n v="992400"/>
  </r>
  <r>
    <x v="0"/>
    <n v="3"/>
    <n v="16074"/>
    <n v="807400"/>
    <n v="0"/>
    <n v="807400"/>
  </r>
  <r>
    <x v="1"/>
    <n v="4"/>
    <n v="23162"/>
    <n v="1329200"/>
    <n v="10000"/>
    <n v="1339200"/>
  </r>
  <r>
    <x v="1"/>
    <n v="5"/>
    <n v="22136"/>
    <n v="1130200"/>
    <n v="60000"/>
    <n v="1190200"/>
  </r>
  <r>
    <x v="1"/>
    <n v="6"/>
    <n v="21241"/>
    <n v="941700"/>
    <n v="20000"/>
    <n v="961700"/>
  </r>
  <r>
    <x v="1"/>
    <n v="7"/>
    <n v="24025"/>
    <n v="1287100"/>
    <n v="100000"/>
    <n v="1387100"/>
  </r>
  <r>
    <x v="1"/>
    <n v="8"/>
    <n v="22827"/>
    <n v="1152000"/>
    <n v="10000"/>
    <n v="1162000"/>
  </r>
  <r>
    <x v="1"/>
    <n v="9"/>
    <n v="22265"/>
    <n v="1545000"/>
    <n v="40000"/>
    <n v="1585000"/>
  </r>
  <r>
    <x v="1"/>
    <n v="10"/>
    <n v="28513"/>
    <n v="1421500"/>
    <n v="20000"/>
    <n v="1441500"/>
  </r>
  <r>
    <x v="1"/>
    <n v="11"/>
    <n v="27962"/>
    <n v="1391100"/>
    <n v="80000"/>
    <n v="1471100"/>
  </r>
  <r>
    <x v="1"/>
    <n v="12"/>
    <n v="21653"/>
    <n v="1140500"/>
    <n v="30000"/>
    <n v="1170500"/>
  </r>
  <r>
    <x v="1"/>
    <n v="1"/>
    <n v="22755"/>
    <n v="1056900"/>
    <m/>
    <n v="1056900"/>
  </r>
  <r>
    <x v="1"/>
    <n v="2"/>
    <n v="22156"/>
    <n v="1017300"/>
    <n v="50000"/>
    <n v="1067300"/>
  </r>
  <r>
    <x v="1"/>
    <n v="3"/>
    <n v="26043"/>
    <n v="1253500"/>
    <n v="30000"/>
    <n v="1283500"/>
  </r>
  <r>
    <x v="2"/>
    <n v="4"/>
    <n v="26431"/>
    <n v="1297600"/>
    <n v="20000"/>
    <n v="1317600"/>
  </r>
  <r>
    <x v="2"/>
    <n v="5"/>
    <n v="23588"/>
    <n v="1110600"/>
    <n v="40000"/>
    <n v="1150600"/>
  </r>
  <r>
    <x v="2"/>
    <n v="6"/>
    <n v="24652"/>
    <n v="1117900"/>
    <n v="30000"/>
    <n v="1147900"/>
  </r>
  <r>
    <x v="2"/>
    <n v="7"/>
    <n v="31929"/>
    <n v="1346100"/>
    <n v="20000"/>
    <n v="1366100"/>
  </r>
  <r>
    <x v="2"/>
    <n v="8"/>
    <n v="23830"/>
    <n v="1078100"/>
    <n v="40000"/>
    <n v="1118100"/>
  </r>
  <r>
    <x v="2"/>
    <n v="9"/>
    <n v="24658"/>
    <n v="1329800"/>
    <n v="20000"/>
    <n v="1349800"/>
  </r>
  <r>
    <x v="2"/>
    <n v="10"/>
    <n v="25716"/>
    <n v="1266800"/>
    <n v="40000"/>
    <n v="1306800"/>
  </r>
  <r>
    <x v="2"/>
    <n v="11"/>
    <n v="23301"/>
    <n v="1406800"/>
    <n v="80000"/>
    <n v="1486800"/>
  </r>
  <r>
    <x v="2"/>
    <n v="12"/>
    <n v="23885"/>
    <n v="1186600"/>
    <n v="40000"/>
    <n v="1226600"/>
  </r>
  <r>
    <x v="2"/>
    <n v="1"/>
    <n v="24480"/>
    <n v="1094100"/>
    <n v="50000"/>
    <n v="1144100"/>
  </r>
  <r>
    <x v="2"/>
    <n v="2"/>
    <n v="27337"/>
    <n v="1049800"/>
    <n v="40000"/>
    <n v="1089800"/>
  </r>
  <r>
    <x v="2"/>
    <n v="3"/>
    <n v="26214"/>
    <n v="1208800"/>
    <n v="20000"/>
    <n v="1228800"/>
  </r>
</pivotCacheRecords>
</file>

<file path=xl/pivotCache/pivotCacheRecords5.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72">
  <r>
    <x v="0"/>
    <x v="0"/>
    <n v="4"/>
    <n v="5702"/>
    <n v="529114"/>
    <m/>
  </r>
  <r>
    <x v="0"/>
    <x v="0"/>
    <n v="5"/>
    <n v="6019"/>
    <n v="655034"/>
    <m/>
  </r>
  <r>
    <x v="0"/>
    <x v="0"/>
    <n v="6"/>
    <n v="6159"/>
    <n v="705278"/>
    <m/>
  </r>
  <r>
    <x v="0"/>
    <x v="0"/>
    <n v="7"/>
    <n v="6646"/>
    <n v="680365"/>
    <m/>
  </r>
  <r>
    <x v="0"/>
    <x v="0"/>
    <n v="8"/>
    <n v="5695"/>
    <n v="845997"/>
    <m/>
  </r>
  <r>
    <x v="0"/>
    <x v="0"/>
    <n v="9"/>
    <n v="6416"/>
    <n v="744528"/>
    <m/>
  </r>
  <r>
    <x v="0"/>
    <x v="0"/>
    <n v="10"/>
    <n v="6466"/>
    <n v="748809"/>
    <m/>
  </r>
  <r>
    <x v="0"/>
    <x v="0"/>
    <n v="11"/>
    <n v="6202"/>
    <n v="695365"/>
    <m/>
  </r>
  <r>
    <x v="0"/>
    <x v="0"/>
    <n v="12"/>
    <n v="5654"/>
    <n v="764492"/>
    <m/>
  </r>
  <r>
    <x v="0"/>
    <x v="0"/>
    <n v="1"/>
    <n v="5727"/>
    <n v="528673"/>
    <m/>
  </r>
  <r>
    <x v="0"/>
    <x v="0"/>
    <n v="2"/>
    <n v="6332"/>
    <n v="715546"/>
    <m/>
  </r>
  <r>
    <x v="0"/>
    <x v="0"/>
    <n v="3"/>
    <n v="6268"/>
    <n v="994013"/>
    <m/>
  </r>
  <r>
    <x v="1"/>
    <x v="0"/>
    <n v="4"/>
    <n v="6052"/>
    <n v="572932"/>
    <m/>
  </r>
  <r>
    <x v="1"/>
    <x v="0"/>
    <n v="5"/>
    <n v="6071"/>
    <n v="652414"/>
    <m/>
  </r>
  <r>
    <x v="1"/>
    <x v="0"/>
    <n v="6"/>
    <n v="6877"/>
    <n v="735231"/>
    <m/>
  </r>
  <r>
    <x v="1"/>
    <x v="0"/>
    <n v="7"/>
    <n v="6962"/>
    <n v="982844"/>
    <m/>
  </r>
  <r>
    <x v="1"/>
    <x v="0"/>
    <n v="8"/>
    <n v="6267"/>
    <n v="773135"/>
    <m/>
  </r>
  <r>
    <x v="1"/>
    <x v="0"/>
    <n v="9"/>
    <n v="7161"/>
    <n v="658916"/>
    <m/>
  </r>
  <r>
    <x v="1"/>
    <x v="0"/>
    <n v="10"/>
    <n v="6801"/>
    <n v="1105103"/>
    <m/>
  </r>
  <r>
    <x v="1"/>
    <x v="0"/>
    <n v="11"/>
    <n v="6224"/>
    <n v="810179"/>
    <m/>
  </r>
  <r>
    <x v="1"/>
    <x v="0"/>
    <n v="12"/>
    <n v="5644"/>
    <n v="718953"/>
    <m/>
  </r>
  <r>
    <x v="1"/>
    <x v="0"/>
    <n v="1"/>
    <n v="5539"/>
    <n v="521215"/>
    <m/>
  </r>
  <r>
    <x v="1"/>
    <x v="0"/>
    <n v="2"/>
    <n v="6050"/>
    <n v="729764"/>
    <m/>
  </r>
  <r>
    <x v="1"/>
    <x v="0"/>
    <n v="3"/>
    <n v="6155"/>
    <n v="920768"/>
    <m/>
  </r>
  <r>
    <x v="2"/>
    <x v="0"/>
    <n v="4"/>
    <n v="5526"/>
    <n v="544194"/>
    <m/>
  </r>
  <r>
    <x v="2"/>
    <x v="0"/>
    <n v="5"/>
    <n v="5411"/>
    <n v="637149"/>
    <m/>
  </r>
  <r>
    <x v="2"/>
    <x v="0"/>
    <n v="6"/>
    <n v="6149"/>
    <n v="692543"/>
    <m/>
  </r>
  <r>
    <x v="2"/>
    <x v="0"/>
    <n v="7"/>
    <n v="6699"/>
    <n v="703274"/>
    <m/>
  </r>
  <r>
    <x v="2"/>
    <x v="0"/>
    <n v="8"/>
    <n v="6220"/>
    <n v="726929"/>
    <m/>
  </r>
  <r>
    <x v="2"/>
    <x v="0"/>
    <n v="9"/>
    <n v="6256"/>
    <n v="792409"/>
    <m/>
  </r>
  <r>
    <x v="2"/>
    <x v="0"/>
    <n v="10"/>
    <n v="0"/>
    <n v="326215"/>
    <m/>
  </r>
  <r>
    <x v="2"/>
    <x v="0"/>
    <n v="11"/>
    <n v="0"/>
    <n v="0"/>
    <s v="工事のため休館"/>
  </r>
  <r>
    <x v="2"/>
    <x v="0"/>
    <n v="12"/>
    <n v="0"/>
    <n v="0"/>
    <s v="工事のため休館"/>
  </r>
  <r>
    <x v="2"/>
    <x v="0"/>
    <n v="1"/>
    <n v="0"/>
    <n v="0"/>
    <s v="工事のため休館"/>
  </r>
  <r>
    <x v="2"/>
    <x v="0"/>
    <n v="2"/>
    <n v="0"/>
    <n v="0"/>
    <s v="工事のため休館"/>
  </r>
  <r>
    <x v="2"/>
    <x v="0"/>
    <n v="3"/>
    <n v="0"/>
    <n v="0"/>
    <s v="工事のため休館"/>
  </r>
  <r>
    <x v="0"/>
    <x v="1"/>
    <n v="4"/>
    <n v="9581"/>
    <n v="532626"/>
    <m/>
  </r>
  <r>
    <x v="0"/>
    <x v="1"/>
    <n v="5"/>
    <n v="9386"/>
    <n v="561970"/>
    <m/>
  </r>
  <r>
    <x v="0"/>
    <x v="1"/>
    <n v="6"/>
    <n v="12067"/>
    <n v="607962"/>
    <m/>
  </r>
  <r>
    <x v="0"/>
    <x v="1"/>
    <n v="7"/>
    <n v="10687"/>
    <n v="668362"/>
    <m/>
  </r>
  <r>
    <x v="0"/>
    <x v="1"/>
    <n v="8"/>
    <n v="9712"/>
    <n v="652585"/>
    <m/>
  </r>
  <r>
    <x v="0"/>
    <x v="1"/>
    <n v="9"/>
    <n v="9701"/>
    <n v="596440"/>
    <m/>
  </r>
  <r>
    <x v="0"/>
    <x v="1"/>
    <n v="10"/>
    <n v="9655"/>
    <n v="548920"/>
    <m/>
  </r>
  <r>
    <x v="0"/>
    <x v="1"/>
    <n v="11"/>
    <n v="9336"/>
    <n v="649507"/>
    <m/>
  </r>
  <r>
    <x v="0"/>
    <x v="1"/>
    <n v="12"/>
    <n v="9218"/>
    <n v="688357"/>
    <m/>
  </r>
  <r>
    <x v="0"/>
    <x v="1"/>
    <n v="1"/>
    <n v="9009"/>
    <n v="476178"/>
    <m/>
  </r>
  <r>
    <x v="0"/>
    <x v="1"/>
    <n v="2"/>
    <n v="9623"/>
    <n v="613277"/>
    <m/>
  </r>
  <r>
    <x v="0"/>
    <x v="1"/>
    <n v="3"/>
    <n v="9220"/>
    <n v="924954"/>
    <m/>
  </r>
  <r>
    <x v="1"/>
    <x v="1"/>
    <n v="4"/>
    <n v="8969"/>
    <n v="482434"/>
    <m/>
  </r>
  <r>
    <x v="1"/>
    <x v="1"/>
    <n v="5"/>
    <n v="9323"/>
    <n v="608101"/>
    <m/>
  </r>
  <r>
    <x v="1"/>
    <x v="1"/>
    <n v="6"/>
    <n v="9776"/>
    <n v="621239"/>
    <m/>
  </r>
  <r>
    <x v="1"/>
    <x v="1"/>
    <n v="7"/>
    <n v="10848"/>
    <n v="823636"/>
    <m/>
  </r>
  <r>
    <x v="1"/>
    <x v="1"/>
    <n v="8"/>
    <n v="10532"/>
    <n v="594197"/>
    <m/>
  </r>
  <r>
    <x v="1"/>
    <x v="1"/>
    <n v="9"/>
    <n v="10250"/>
    <n v="516993"/>
    <m/>
  </r>
  <r>
    <x v="1"/>
    <x v="1"/>
    <n v="10"/>
    <n v="10154"/>
    <n v="838635"/>
    <m/>
  </r>
  <r>
    <x v="1"/>
    <x v="1"/>
    <n v="11"/>
    <n v="9955"/>
    <n v="651359"/>
    <m/>
  </r>
  <r>
    <x v="1"/>
    <x v="1"/>
    <n v="12"/>
    <n v="9189"/>
    <n v="635462"/>
    <m/>
  </r>
  <r>
    <x v="1"/>
    <x v="1"/>
    <n v="1"/>
    <n v="8961"/>
    <n v="506275"/>
    <m/>
  </r>
  <r>
    <x v="1"/>
    <x v="1"/>
    <n v="2"/>
    <n v="9117"/>
    <n v="626351"/>
    <m/>
  </r>
  <r>
    <x v="1"/>
    <x v="1"/>
    <n v="3"/>
    <n v="10039"/>
    <n v="865711"/>
    <m/>
  </r>
  <r>
    <x v="2"/>
    <x v="1"/>
    <n v="4"/>
    <n v="9152"/>
    <n v="624332"/>
    <m/>
  </r>
  <r>
    <x v="2"/>
    <x v="1"/>
    <n v="5"/>
    <n v="9560"/>
    <n v="660089"/>
    <m/>
  </r>
  <r>
    <x v="2"/>
    <x v="1"/>
    <n v="6"/>
    <n v="9628"/>
    <n v="804302"/>
    <m/>
  </r>
  <r>
    <x v="2"/>
    <x v="1"/>
    <n v="7"/>
    <n v="10412"/>
    <n v="748172"/>
    <m/>
  </r>
  <r>
    <x v="2"/>
    <x v="1"/>
    <n v="8"/>
    <n v="10760"/>
    <n v="643761"/>
    <m/>
  </r>
  <r>
    <x v="2"/>
    <x v="1"/>
    <n v="9"/>
    <n v="9865"/>
    <n v="729802"/>
    <m/>
  </r>
  <r>
    <x v="2"/>
    <x v="1"/>
    <n v="10"/>
    <n v="10622"/>
    <n v="961449"/>
    <m/>
  </r>
  <r>
    <x v="2"/>
    <x v="1"/>
    <n v="11"/>
    <n v="9936"/>
    <n v="731296"/>
    <m/>
  </r>
  <r>
    <x v="2"/>
    <x v="1"/>
    <n v="12"/>
    <n v="9386"/>
    <n v="870606"/>
    <m/>
  </r>
  <r>
    <x v="2"/>
    <x v="1"/>
    <n v="1"/>
    <n v="9423"/>
    <n v="854445"/>
    <m/>
  </r>
  <r>
    <x v="2"/>
    <x v="1"/>
    <n v="2"/>
    <n v="7905"/>
    <n v="625878"/>
    <m/>
  </r>
  <r>
    <x v="2"/>
    <x v="1"/>
    <n v="3"/>
    <n v="9755"/>
    <n v="913839"/>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4.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5.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4DDEDC2E-DFAC-49F8-898D-64D5EA21D873}" name="ピボットテーブル1" cacheId="0" applyNumberFormats="0" applyBorderFormats="0" applyFontFormats="0" applyPatternFormats="0" applyAlignmentFormats="0" applyWidthHeightFormats="1" dataCaption="値" updatedVersion="7" minRefreshableVersion="3" useAutoFormatting="1" itemPrintTitles="1" createdVersion="7" indent="0" outline="1" outlineData="1" multipleFieldFilters="0">
  <location ref="F2:H6" firstHeaderRow="0" firstDataRow="1" firstDataCol="1"/>
  <pivotFields count="4">
    <pivotField axis="axisRow" showAll="0">
      <items count="4">
        <item x="2"/>
        <item x="1"/>
        <item x="0"/>
        <item t="default"/>
      </items>
    </pivotField>
    <pivotField showAll="0"/>
    <pivotField dataField="1" numFmtId="3" showAll="0"/>
    <pivotField dataField="1" numFmtId="3" showAll="0"/>
  </pivotFields>
  <rowFields count="1">
    <field x="0"/>
  </rowFields>
  <rowItems count="4">
    <i>
      <x/>
    </i>
    <i>
      <x v="1"/>
    </i>
    <i>
      <x v="2"/>
    </i>
    <i t="grand">
      <x/>
    </i>
  </rowItems>
  <colFields count="1">
    <field x="-2"/>
  </colFields>
  <colItems count="2">
    <i>
      <x/>
    </i>
    <i i="1">
      <x v="1"/>
    </i>
  </colItems>
  <dataFields count="2">
    <dataField name="合計 / 利用件数" fld="2" baseField="0" baseItem="0"/>
    <dataField name="合計 / 利用料金" fld="3" baseField="0" baseItem="0"/>
  </dataFields>
  <formats count="1">
    <format dxfId="17">
      <pivotArea outline="0" collapsedLevelsAreSubtotals="1"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B70430A8-1765-4B3E-9AC7-BED185E00515}" name="ピボットテーブル2" cacheId="1" applyNumberFormats="0" applyBorderFormats="0" applyFontFormats="0" applyPatternFormats="0" applyAlignmentFormats="0" applyWidthHeightFormats="1" dataCaption="値" updatedVersion="7" minRefreshableVersion="3" useAutoFormatting="1" itemPrintTitles="1" createdVersion="7" indent="0" outline="1" outlineData="1" multipleFieldFilters="0">
  <location ref="H2:K6" firstHeaderRow="0" firstDataRow="1" firstDataCol="1"/>
  <pivotFields count="6">
    <pivotField axis="axisRow" showAll="0">
      <items count="4">
        <item x="2"/>
        <item x="1"/>
        <item x="0"/>
        <item t="default"/>
      </items>
    </pivotField>
    <pivotField showAll="0"/>
    <pivotField dataField="1" showAll="0"/>
    <pivotField dataField="1" showAll="0"/>
    <pivotField dataField="1" showAll="0"/>
    <pivotField showAll="0"/>
  </pivotFields>
  <rowFields count="1">
    <field x="0"/>
  </rowFields>
  <rowItems count="4">
    <i>
      <x/>
    </i>
    <i>
      <x v="1"/>
    </i>
    <i>
      <x v="2"/>
    </i>
    <i t="grand">
      <x/>
    </i>
  </rowItems>
  <colFields count="1">
    <field x="-2"/>
  </colFields>
  <colItems count="3">
    <i>
      <x/>
    </i>
    <i i="1">
      <x v="1"/>
    </i>
    <i i="2">
      <x v="2"/>
    </i>
  </colItems>
  <dataFields count="3">
    <dataField name="合計 / 利用件数" fld="2" baseField="0" baseItem="0"/>
    <dataField name="合計 / 利用人数" fld="3" baseField="0" baseItem="0"/>
    <dataField name="合計 / 利用料金" fld="4" baseField="0" baseItem="0"/>
  </dataFields>
  <formats count="1">
    <format dxfId="14">
      <pivotArea outline="0" collapsedLevelsAreSubtotals="1"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ECF13173-A703-4EEF-ACA9-2FE1D04F610A}" name="ピボットテーブル4" cacheId="2" applyNumberFormats="0" applyBorderFormats="0" applyFontFormats="0" applyPatternFormats="0" applyAlignmentFormats="0" applyWidthHeightFormats="1" dataCaption="値" updatedVersion="7" minRefreshableVersion="3" useAutoFormatting="1" itemPrintTitles="1" createdVersion="7" indent="0" outline="1" outlineData="1" multipleFieldFilters="0">
  <location ref="F2:H6" firstHeaderRow="0" firstDataRow="1" firstDataCol="1"/>
  <pivotFields count="4">
    <pivotField axis="axisRow" showAll="0">
      <items count="4">
        <item x="0"/>
        <item x="1"/>
        <item x="2"/>
        <item t="default"/>
      </items>
    </pivotField>
    <pivotField showAll="0"/>
    <pivotField dataField="1" numFmtId="38" showAll="0"/>
    <pivotField dataField="1" showAll="0"/>
  </pivotFields>
  <rowFields count="1">
    <field x="0"/>
  </rowFields>
  <rowItems count="4">
    <i>
      <x/>
    </i>
    <i>
      <x v="1"/>
    </i>
    <i>
      <x v="2"/>
    </i>
    <i t="grand">
      <x/>
    </i>
  </rowItems>
  <colFields count="1">
    <field x="-2"/>
  </colFields>
  <colItems count="2">
    <i>
      <x/>
    </i>
    <i i="1">
      <x v="1"/>
    </i>
  </colItems>
  <dataFields count="2">
    <dataField name="合計 / 利用台数" fld="2" baseField="0" baseItem="0"/>
    <dataField name="合計 / 使用料" fld="3" baseField="0" baseItem="0"/>
  </dataFields>
  <formats count="1">
    <format dxfId="12">
      <pivotArea outline="0" collapsedLevelsAreSubtotals="1"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B40C07E0-F6A4-433A-8D30-0741A4308B84}" name="ピボットテーブル5" cacheId="3" applyNumberFormats="0" applyBorderFormats="0" applyFontFormats="0" applyPatternFormats="0" applyAlignmentFormats="0" applyWidthHeightFormats="1" dataCaption="値" updatedVersion="8" minRefreshableVersion="3" useAutoFormatting="1" itemPrintTitles="1" createdVersion="7" indent="0" outline="1" outlineData="1" multipleFieldFilters="0">
  <location ref="H2:J6" firstHeaderRow="0" firstDataRow="1" firstDataCol="1"/>
  <pivotFields count="6">
    <pivotField axis="axisRow" showAll="0">
      <items count="4">
        <item x="0"/>
        <item x="1"/>
        <item x="2"/>
        <item t="default"/>
      </items>
    </pivotField>
    <pivotField showAll="0"/>
    <pivotField dataField="1" numFmtId="38" showAll="0"/>
    <pivotField numFmtId="38" showAll="0"/>
    <pivotField showAll="0"/>
    <pivotField dataField="1" numFmtId="38" showAll="0"/>
  </pivotFields>
  <rowFields count="1">
    <field x="0"/>
  </rowFields>
  <rowItems count="4">
    <i>
      <x/>
    </i>
    <i>
      <x v="1"/>
    </i>
    <i>
      <x v="2"/>
    </i>
    <i t="grand">
      <x/>
    </i>
  </rowItems>
  <colFields count="1">
    <field x="-2"/>
  </colFields>
  <colItems count="2">
    <i>
      <x/>
    </i>
    <i i="1">
      <x v="1"/>
    </i>
  </colItems>
  <dataFields count="2">
    <dataField name="合計 / 利用台数" fld="2" baseField="0" baseItem="0"/>
    <dataField name="合計 / 合計" fld="5" baseField="0" baseItem="0"/>
  </dataFields>
  <formats count="1">
    <format dxfId="9">
      <pivotArea outline="0" collapsedLevelsAreSubtotals="1"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5.xml><?xml version="1.0" encoding="utf-8"?>
<pivotTableDefinition xmlns="http://schemas.openxmlformats.org/spreadsheetml/2006/main" xmlns:mc="http://schemas.openxmlformats.org/markup-compatibility/2006" xmlns:xr="http://schemas.microsoft.com/office/spreadsheetml/2014/revision" mc:Ignorable="xr" xr:uid="{22766CFC-E660-46A1-9661-5EEC6A68B2B0}" name="ピボットテーブル1" cacheId="4" applyNumberFormats="0" applyBorderFormats="0" applyFontFormats="0" applyPatternFormats="0" applyAlignmentFormats="0" applyWidthHeightFormats="1" dataCaption="値" updatedVersion="8" minRefreshableVersion="3" useAutoFormatting="1" itemPrintTitles="1" createdVersion="8" indent="0" outline="1" outlineData="1" multipleFieldFilters="0">
  <location ref="H2:J11" firstHeaderRow="0" firstDataRow="1" firstDataCol="1"/>
  <pivotFields count="6">
    <pivotField axis="axisRow" showAll="0">
      <items count="4">
        <item x="0"/>
        <item x="1"/>
        <item x="2"/>
        <item t="default"/>
      </items>
    </pivotField>
    <pivotField axis="axisRow" showAll="0">
      <items count="3">
        <item x="1"/>
        <item x="0"/>
        <item t="default"/>
      </items>
    </pivotField>
    <pivotField showAll="0"/>
    <pivotField dataField="1" numFmtId="38" showAll="0"/>
    <pivotField dataField="1" showAll="0"/>
    <pivotField showAll="0"/>
  </pivotFields>
  <rowFields count="2">
    <field x="1"/>
    <field x="0"/>
  </rowFields>
  <rowItems count="9">
    <i>
      <x/>
    </i>
    <i r="1">
      <x/>
    </i>
    <i r="1">
      <x v="1"/>
    </i>
    <i r="1">
      <x v="2"/>
    </i>
    <i>
      <x v="1"/>
    </i>
    <i r="1">
      <x/>
    </i>
    <i r="1">
      <x v="1"/>
    </i>
    <i r="1">
      <x v="2"/>
    </i>
    <i t="grand">
      <x/>
    </i>
  </rowItems>
  <colFields count="1">
    <field x="-2"/>
  </colFields>
  <colItems count="2">
    <i>
      <x/>
    </i>
    <i i="1">
      <x v="1"/>
    </i>
  </colItems>
  <dataFields count="2">
    <dataField name="合計 / 利用台数" fld="3" baseField="0" baseItem="0"/>
    <dataField name="合計 / 使用料収入（円）" fld="4" baseField="0" baseItem="0"/>
  </dataFields>
  <formats count="1">
    <format dxfId="2">
      <pivotArea outline="0" collapsedLevelsAreSubtotals="1"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393642B-1D96-4E7A-A5E0-A5EB7DD3E041}" name="テーブル1" displayName="テーブル1" ref="A2:D38" totalsRowShown="0">
  <autoFilter ref="A2:D38" xr:uid="{5393642B-1D96-4E7A-A5E0-A5EB7DD3E041}"/>
  <tableColumns count="4">
    <tableColumn id="1" xr3:uid="{C26E1DB2-E48F-4815-AE2E-CBAAD9300225}" name="年度"/>
    <tableColumn id="2" xr3:uid="{408B26CE-D04C-4076-80F5-06003BF6565E}" name="月"/>
    <tableColumn id="3" xr3:uid="{631EAC01-EC62-40B3-989C-56A5C03CA37F}" name="利用件数" dataDxfId="16"/>
    <tableColumn id="4" xr3:uid="{75B528AA-B86C-415D-960A-1BD3C1672EB2}" name="利用料金" dataDxfId="15"/>
  </tableColumns>
  <tableStyleInfo name="TableStyleLight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B826146A-F82B-4B8C-8713-ED8B3B7D2E73}" name="テーブル2" displayName="テーブル2" ref="A2:F38" totalsRowShown="0">
  <autoFilter ref="A2:F38" xr:uid="{B826146A-F82B-4B8C-8713-ED8B3B7D2E73}"/>
  <tableColumns count="6">
    <tableColumn id="1" xr3:uid="{22CE94C0-D477-4ABB-B4B3-EAB34FF9E405}" name="年度"/>
    <tableColumn id="2" xr3:uid="{E80AF56E-26B2-4EC5-9C61-955EF5D12332}" name="月"/>
    <tableColumn id="3" xr3:uid="{54DAA4DB-B51A-4990-8FDA-8E9C7DDC4AFD}" name="利用件数"/>
    <tableColumn id="4" xr3:uid="{20921365-1006-49B3-8331-2BDD139D85B6}" name="利用人数"/>
    <tableColumn id="5" xr3:uid="{AFA6AF6D-4CD2-4B75-8238-027884B30E25}" name="利用料金" dataDxfId="13"/>
    <tableColumn id="6" xr3:uid="{83BDBB38-B987-4D9C-8710-C2628CC53B64}" name="備考"/>
  </tableColumns>
  <tableStyleInfo name="TableStyleLight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CB0C9FA2-C1E3-4ED2-B5EF-A9BE77F414D8}" name="テーブル3" displayName="テーブル3" ref="A2:D38" totalsRowShown="0">
  <autoFilter ref="A2:D38" xr:uid="{CB0C9FA2-C1E3-4ED2-B5EF-A9BE77F414D8}"/>
  <tableColumns count="4">
    <tableColumn id="1" xr3:uid="{F9062449-F309-497F-A35A-55FFA7059BD9}" name="年度"/>
    <tableColumn id="2" xr3:uid="{D7421D43-A406-4B44-9A9B-531D018B3524}" name="月"/>
    <tableColumn id="3" xr3:uid="{B2397C58-EDBD-4724-9095-58672F9553BA}" name="利用台数" dataDxfId="11" dataCellStyle="桁区切り"/>
    <tableColumn id="4" xr3:uid="{501DD523-4837-4687-B10C-B96105B52AFB}" name="使用料" dataDxfId="10"/>
  </tableColumns>
  <tableStyleInfo name="TableStyleLight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3AFF07B9-0411-4672-964B-4A79B07DBCC2}" name="テーブル4" displayName="テーブル4" ref="A2:F38" totalsRowShown="0" headerRowDxfId="8" dataDxfId="7" headerRowCellStyle="桁区切り" dataCellStyle="桁区切り">
  <autoFilter ref="A2:F38" xr:uid="{3AFF07B9-0411-4672-964B-4A79B07DBCC2}"/>
  <tableColumns count="6">
    <tableColumn id="1" xr3:uid="{DF9B4349-AD88-4B86-867C-BDC3E435C1F4}" name="年度"/>
    <tableColumn id="2" xr3:uid="{F89942EC-AD46-4971-977E-4C9E98916D18}" name="月"/>
    <tableColumn id="3" xr3:uid="{3A4BAD1C-1E5B-4542-9FA6-8303AAACC340}" name="利用台数" dataDxfId="6" dataCellStyle="桁区切り"/>
    <tableColumn id="4" xr3:uid="{514B87BF-336D-4535-BE59-CA97B85D166A}" name="使用料収入" dataDxfId="5" dataCellStyle="桁区切り"/>
    <tableColumn id="5" xr3:uid="{F28AA61F-5F71-4790-9FCE-F181B8F01864}" name="駐車券販売" dataDxfId="4" dataCellStyle="桁区切り"/>
    <tableColumn id="6" xr3:uid="{A4A37BB5-60CA-45FB-B4E0-9345BB571B22}" name="合計" dataDxfId="3">
      <calculatedColumnFormula>D3+E3</calculatedColumnFormula>
    </tableColumn>
  </tableColumns>
  <tableStyleInfo name="TableStyleLight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7D4A7ECD-1E9C-435A-9D63-FFF247308BBE}" name="テーブル5" displayName="テーブル5" ref="A2:F74" totalsRowShown="0">
  <autoFilter ref="A2:F74" xr:uid="{7D4A7ECD-1E9C-435A-9D63-FFF247308BBE}"/>
  <tableColumns count="6">
    <tableColumn id="1" xr3:uid="{077A1332-0F0D-4E05-91DD-3ED7F740C75D}" name="年度"/>
    <tableColumn id="2" xr3:uid="{55238750-AC20-4731-87D2-F1E7C5236883}" name="施設"/>
    <tableColumn id="3" xr3:uid="{9E556995-A58A-40F6-801D-7B13E863FB0F}" name="月"/>
    <tableColumn id="4" xr3:uid="{3ECFFDFB-AFD0-4144-B5D3-ED7131A3AEF1}" name="利用台数" dataDxfId="1" dataCellStyle="桁区切り"/>
    <tableColumn id="5" xr3:uid="{E06DD0AB-490D-461B-A894-DB510B24080B}" name="使用料収入（円）" dataDxfId="0"/>
    <tableColumn id="6" xr3:uid="{8DB36C3A-62AA-4779-AC1F-95723E17A6AE}" name="備考"/>
  </tableColumns>
  <tableStyleInfo name="TableStyleLight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hyperlink" Target="https://tspf.hyogo.jp/"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printerSettings" Target="../printerSettings/printerSettings5.bin"/><Relationship Id="rId1" Type="http://schemas.openxmlformats.org/officeDocument/2006/relationships/pivotTable" Target="../pivotTables/pivotTable1.xml"/></Relationships>
</file>

<file path=xl/worksheets/_rels/sheet6.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printerSettings" Target="../printerSettings/printerSettings6.bin"/><Relationship Id="rId1" Type="http://schemas.openxmlformats.org/officeDocument/2006/relationships/pivotTable" Target="../pivotTables/pivotTable2.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ivotTable" Target="../pivotTables/pivotTable3.xml"/></Relationships>
</file>

<file path=xl/worksheets/_rels/sheet11.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printerSettings" Target="../printerSettings/printerSettings8.bin"/><Relationship Id="rId1" Type="http://schemas.openxmlformats.org/officeDocument/2006/relationships/pivotTable" Target="../pivotTables/pivotTable4.xml"/></Relationships>
</file>

<file path=xl/worksheets/_rels/sheet13.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printerSettings" Target="../printerSettings/printerSettings9.bin"/><Relationship Id="rId1" Type="http://schemas.openxmlformats.org/officeDocument/2006/relationships/pivotTable" Target="../pivotTables/pivotTable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1:G44"/>
  <sheetViews>
    <sheetView tabSelected="1" workbookViewId="0">
      <selection activeCell="G9" sqref="G9"/>
    </sheetView>
  </sheetViews>
  <sheetFormatPr defaultRowHeight="18.75"/>
  <cols>
    <col min="2" max="2" width="19.25" bestFit="1" customWidth="1"/>
    <col min="3" max="3" width="43.25" bestFit="1" customWidth="1"/>
    <col min="4" max="4" width="9" style="2" bestFit="1" customWidth="1"/>
    <col min="5" max="6" width="15.125" style="2" bestFit="1" customWidth="1"/>
    <col min="7" max="7" width="182.75" bestFit="1" customWidth="1"/>
  </cols>
  <sheetData>
    <row r="1" spans="1:7">
      <c r="A1" s="14" t="s">
        <v>95</v>
      </c>
    </row>
    <row r="2" spans="1:7">
      <c r="A2" s="5" t="s">
        <v>21</v>
      </c>
      <c r="B2" s="5" t="s">
        <v>57</v>
      </c>
      <c r="C2" s="5" t="s">
        <v>61</v>
      </c>
      <c r="D2" s="13" t="s">
        <v>67</v>
      </c>
      <c r="E2" s="13" t="s">
        <v>97</v>
      </c>
      <c r="F2" s="13" t="s">
        <v>98</v>
      </c>
      <c r="G2" s="5" t="s">
        <v>55</v>
      </c>
    </row>
    <row r="3" spans="1:7">
      <c r="A3" s="3" t="s">
        <v>39</v>
      </c>
      <c r="B3" s="3" t="s">
        <v>58</v>
      </c>
      <c r="C3" s="3" t="s">
        <v>71</v>
      </c>
      <c r="D3" s="19">
        <v>188619</v>
      </c>
      <c r="E3" s="19">
        <v>840060</v>
      </c>
      <c r="F3" s="19">
        <v>99848165</v>
      </c>
      <c r="G3" s="20"/>
    </row>
    <row r="4" spans="1:7">
      <c r="A4" s="3" t="s">
        <v>38</v>
      </c>
      <c r="B4" s="3" t="s">
        <v>58</v>
      </c>
      <c r="C4" s="3" t="s">
        <v>71</v>
      </c>
      <c r="D4" s="19">
        <v>202709</v>
      </c>
      <c r="E4" s="19">
        <v>863268</v>
      </c>
      <c r="F4" s="19">
        <v>108415030</v>
      </c>
      <c r="G4" s="20"/>
    </row>
    <row r="5" spans="1:7">
      <c r="A5" s="3" t="s">
        <v>25</v>
      </c>
      <c r="B5" s="3" t="s">
        <v>58</v>
      </c>
      <c r="C5" s="3" t="s">
        <v>71</v>
      </c>
      <c r="D5" s="19">
        <v>196640</v>
      </c>
      <c r="E5" s="19">
        <v>837436</v>
      </c>
      <c r="F5" s="19">
        <v>101286055</v>
      </c>
      <c r="G5" s="20"/>
    </row>
    <row r="6" spans="1:7">
      <c r="A6" s="3" t="s">
        <v>39</v>
      </c>
      <c r="B6" s="3" t="s">
        <v>58</v>
      </c>
      <c r="C6" s="3" t="s">
        <v>72</v>
      </c>
      <c r="D6" s="19">
        <v>256938</v>
      </c>
      <c r="E6" s="19"/>
      <c r="F6" s="19">
        <v>32012800</v>
      </c>
      <c r="G6" s="20"/>
    </row>
    <row r="7" spans="1:7">
      <c r="A7" s="3" t="s">
        <v>38</v>
      </c>
      <c r="B7" s="3" t="s">
        <v>58</v>
      </c>
      <c r="C7" s="3" t="s">
        <v>72</v>
      </c>
      <c r="D7" s="19">
        <v>263325</v>
      </c>
      <c r="E7" s="19"/>
      <c r="F7" s="19">
        <v>33521300</v>
      </c>
      <c r="G7" s="20"/>
    </row>
    <row r="8" spans="1:7">
      <c r="A8" s="3" t="s">
        <v>25</v>
      </c>
      <c r="B8" s="3" t="s">
        <v>58</v>
      </c>
      <c r="C8" s="3" t="s">
        <v>72</v>
      </c>
      <c r="D8" s="19">
        <v>241734</v>
      </c>
      <c r="E8" s="19"/>
      <c r="F8" s="19">
        <v>30370600</v>
      </c>
      <c r="G8" s="20"/>
    </row>
    <row r="9" spans="1:7">
      <c r="A9" s="3" t="s">
        <v>39</v>
      </c>
      <c r="B9" s="3" t="s">
        <v>58</v>
      </c>
      <c r="C9" s="3" t="s">
        <v>73</v>
      </c>
      <c r="D9" s="19">
        <v>888</v>
      </c>
      <c r="E9" s="19">
        <v>6202</v>
      </c>
      <c r="F9" s="19">
        <v>904800</v>
      </c>
      <c r="G9" s="20" t="s">
        <v>63</v>
      </c>
    </row>
    <row r="10" spans="1:7">
      <c r="A10" s="3" t="s">
        <v>38</v>
      </c>
      <c r="B10" s="3" t="s">
        <v>58</v>
      </c>
      <c r="C10" s="3" t="s">
        <v>73</v>
      </c>
      <c r="D10" s="19">
        <v>1021</v>
      </c>
      <c r="E10" s="19">
        <v>7544</v>
      </c>
      <c r="F10" s="19">
        <v>1067700</v>
      </c>
      <c r="G10" s="20"/>
    </row>
    <row r="11" spans="1:7">
      <c r="A11" s="3" t="s">
        <v>25</v>
      </c>
      <c r="B11" s="3" t="s">
        <v>58</v>
      </c>
      <c r="C11" s="3" t="s">
        <v>73</v>
      </c>
      <c r="D11" s="19">
        <v>932</v>
      </c>
      <c r="E11" s="19">
        <v>8172</v>
      </c>
      <c r="F11" s="19">
        <v>967800</v>
      </c>
      <c r="G11" s="20"/>
    </row>
    <row r="12" spans="1:7">
      <c r="A12" s="3" t="s">
        <v>39</v>
      </c>
      <c r="B12" s="3" t="s">
        <v>58</v>
      </c>
      <c r="C12" s="3" t="s">
        <v>62</v>
      </c>
      <c r="D12" s="19"/>
      <c r="E12" s="19"/>
      <c r="F12" s="19">
        <v>86999110</v>
      </c>
      <c r="G12" s="20" t="s">
        <v>79</v>
      </c>
    </row>
    <row r="13" spans="1:7">
      <c r="A13" s="3" t="s">
        <v>38</v>
      </c>
      <c r="B13" s="3" t="s">
        <v>58</v>
      </c>
      <c r="C13" s="3" t="s">
        <v>62</v>
      </c>
      <c r="D13" s="19"/>
      <c r="E13" s="19"/>
      <c r="F13" s="19">
        <v>80299500</v>
      </c>
      <c r="G13" s="20" t="s">
        <v>79</v>
      </c>
    </row>
    <row r="14" spans="1:7">
      <c r="A14" s="3" t="s">
        <v>25</v>
      </c>
      <c r="B14" s="3" t="s">
        <v>58</v>
      </c>
      <c r="C14" s="3" t="s">
        <v>62</v>
      </c>
      <c r="D14" s="19"/>
      <c r="E14" s="19"/>
      <c r="F14" s="19">
        <v>74036660</v>
      </c>
      <c r="G14" s="20" t="s">
        <v>79</v>
      </c>
    </row>
    <row r="15" spans="1:7">
      <c r="A15" s="3" t="s">
        <v>39</v>
      </c>
      <c r="B15" s="3" t="s">
        <v>78</v>
      </c>
      <c r="C15" s="3" t="s">
        <v>71</v>
      </c>
      <c r="D15" s="19">
        <v>3749</v>
      </c>
      <c r="E15" s="19">
        <v>64343</v>
      </c>
      <c r="F15" s="19">
        <v>8901650</v>
      </c>
      <c r="G15" s="20"/>
    </row>
    <row r="16" spans="1:7">
      <c r="A16" s="3" t="s">
        <v>38</v>
      </c>
      <c r="B16" s="3" t="s">
        <v>78</v>
      </c>
      <c r="C16" s="3" t="s">
        <v>71</v>
      </c>
      <c r="D16" s="19">
        <v>3994</v>
      </c>
      <c r="E16" s="19">
        <v>62744</v>
      </c>
      <c r="F16" s="19">
        <v>9041550</v>
      </c>
      <c r="G16" s="20"/>
    </row>
    <row r="17" spans="1:7">
      <c r="A17" s="3" t="s">
        <v>25</v>
      </c>
      <c r="B17" s="3" t="s">
        <v>78</v>
      </c>
      <c r="C17" s="3" t="s">
        <v>71</v>
      </c>
      <c r="D17" s="19">
        <v>4676</v>
      </c>
      <c r="E17" s="19">
        <v>76669</v>
      </c>
      <c r="F17" s="19">
        <v>10040550</v>
      </c>
      <c r="G17" s="20"/>
    </row>
    <row r="18" spans="1:7">
      <c r="A18" s="3" t="s">
        <v>39</v>
      </c>
      <c r="B18" s="3" t="s">
        <v>68</v>
      </c>
      <c r="C18" s="3" t="s">
        <v>71</v>
      </c>
      <c r="D18" s="19">
        <v>9427</v>
      </c>
      <c r="E18" s="19">
        <v>115447</v>
      </c>
      <c r="F18" s="19">
        <v>6408250</v>
      </c>
      <c r="G18" s="20"/>
    </row>
    <row r="19" spans="1:7">
      <c r="A19" s="3" t="s">
        <v>38</v>
      </c>
      <c r="B19" s="3" t="s">
        <v>68</v>
      </c>
      <c r="C19" s="3" t="s">
        <v>71</v>
      </c>
      <c r="D19" s="19">
        <v>9198</v>
      </c>
      <c r="E19" s="19">
        <v>108224</v>
      </c>
      <c r="F19" s="19">
        <v>6872153</v>
      </c>
      <c r="G19" s="20"/>
    </row>
    <row r="20" spans="1:7">
      <c r="A20" s="3" t="s">
        <v>25</v>
      </c>
      <c r="B20" s="3" t="s">
        <v>68</v>
      </c>
      <c r="C20" s="3" t="s">
        <v>71</v>
      </c>
      <c r="D20" s="19">
        <v>10024</v>
      </c>
      <c r="E20" s="19">
        <v>119953</v>
      </c>
      <c r="F20" s="19">
        <v>7150255</v>
      </c>
      <c r="G20" s="20"/>
    </row>
    <row r="21" spans="1:7">
      <c r="A21" s="3" t="s">
        <v>39</v>
      </c>
      <c r="B21" s="3" t="s">
        <v>69</v>
      </c>
      <c r="C21" s="3" t="s">
        <v>71</v>
      </c>
      <c r="D21" s="19">
        <v>8764</v>
      </c>
      <c r="E21" s="19">
        <v>103730</v>
      </c>
      <c r="F21" s="19">
        <v>8344775</v>
      </c>
      <c r="G21" s="20"/>
    </row>
    <row r="22" spans="1:7">
      <c r="A22" s="3" t="s">
        <v>38</v>
      </c>
      <c r="B22" s="3" t="s">
        <v>69</v>
      </c>
      <c r="C22" s="3" t="s">
        <v>71</v>
      </c>
      <c r="D22" s="19">
        <v>9160</v>
      </c>
      <c r="E22" s="19">
        <v>112067</v>
      </c>
      <c r="F22" s="19">
        <v>7826955</v>
      </c>
      <c r="G22" s="20"/>
    </row>
    <row r="23" spans="1:7">
      <c r="A23" s="3" t="s">
        <v>25</v>
      </c>
      <c r="B23" s="3" t="s">
        <v>69</v>
      </c>
      <c r="C23" s="3" t="s">
        <v>71</v>
      </c>
      <c r="D23" s="19">
        <v>4470</v>
      </c>
      <c r="E23" s="19">
        <v>50383</v>
      </c>
      <c r="F23" s="19">
        <v>3571479</v>
      </c>
      <c r="G23" s="20" t="s">
        <v>76</v>
      </c>
    </row>
    <row r="24" spans="1:7">
      <c r="A24" s="3" t="s">
        <v>39</v>
      </c>
      <c r="B24" s="3" t="s">
        <v>70</v>
      </c>
      <c r="C24" s="3" t="s">
        <v>71</v>
      </c>
      <c r="D24" s="19">
        <v>8498</v>
      </c>
      <c r="E24" s="19">
        <v>106352</v>
      </c>
      <c r="F24" s="19">
        <v>9711550</v>
      </c>
      <c r="G24" s="20"/>
    </row>
    <row r="25" spans="1:7">
      <c r="A25" s="3" t="s">
        <v>38</v>
      </c>
      <c r="B25" s="3" t="s">
        <v>70</v>
      </c>
      <c r="C25" s="3" t="s">
        <v>71</v>
      </c>
      <c r="D25" s="19">
        <v>8466</v>
      </c>
      <c r="E25" s="19">
        <v>105185</v>
      </c>
      <c r="F25" s="19">
        <v>9900306</v>
      </c>
      <c r="G25" s="20"/>
    </row>
    <row r="26" spans="1:7">
      <c r="A26" s="3" t="s">
        <v>25</v>
      </c>
      <c r="B26" s="3" t="s">
        <v>70</v>
      </c>
      <c r="C26" s="3" t="s">
        <v>71</v>
      </c>
      <c r="D26" s="19">
        <v>9085</v>
      </c>
      <c r="E26" s="19">
        <v>117172</v>
      </c>
      <c r="F26" s="19">
        <v>10506405</v>
      </c>
      <c r="G26" s="20"/>
    </row>
    <row r="27" spans="1:7">
      <c r="A27" s="3" t="s">
        <v>39</v>
      </c>
      <c r="B27" s="3" t="s">
        <v>69</v>
      </c>
      <c r="C27" s="3" t="s">
        <v>72</v>
      </c>
      <c r="D27" s="19">
        <v>73286</v>
      </c>
      <c r="E27" s="19"/>
      <c r="F27" s="21">
        <v>8607214</v>
      </c>
      <c r="G27" s="20"/>
    </row>
    <row r="28" spans="1:7">
      <c r="A28" s="3" t="s">
        <v>38</v>
      </c>
      <c r="B28" s="3" t="s">
        <v>69</v>
      </c>
      <c r="C28" s="3" t="s">
        <v>72</v>
      </c>
      <c r="D28" s="19">
        <v>75803</v>
      </c>
      <c r="E28" s="19"/>
      <c r="F28" s="21">
        <v>9181454</v>
      </c>
      <c r="G28" s="20"/>
    </row>
    <row r="29" spans="1:7">
      <c r="A29" s="3" t="s">
        <v>25</v>
      </c>
      <c r="B29" s="3" t="s">
        <v>69</v>
      </c>
      <c r="C29" s="3" t="s">
        <v>72</v>
      </c>
      <c r="D29" s="19">
        <v>36261</v>
      </c>
      <c r="E29" s="19"/>
      <c r="F29" s="21">
        <v>4422713</v>
      </c>
      <c r="G29" s="22" t="s">
        <v>76</v>
      </c>
    </row>
    <row r="30" spans="1:7">
      <c r="A30" s="3" t="s">
        <v>39</v>
      </c>
      <c r="B30" s="3" t="s">
        <v>70</v>
      </c>
      <c r="C30" s="3" t="s">
        <v>72</v>
      </c>
      <c r="D30" s="19">
        <v>117195</v>
      </c>
      <c r="E30" s="19"/>
      <c r="F30" s="21">
        <v>7521138</v>
      </c>
      <c r="G30" s="20"/>
    </row>
    <row r="31" spans="1:7">
      <c r="A31" s="3" t="s">
        <v>38</v>
      </c>
      <c r="B31" s="3" t="s">
        <v>70</v>
      </c>
      <c r="C31" s="3" t="s">
        <v>72</v>
      </c>
      <c r="D31" s="19">
        <v>117113</v>
      </c>
      <c r="E31" s="19"/>
      <c r="F31" s="19">
        <v>7770393</v>
      </c>
      <c r="G31" s="20"/>
    </row>
    <row r="32" spans="1:7">
      <c r="A32" s="3" t="s">
        <v>25</v>
      </c>
      <c r="B32" s="3" t="s">
        <v>70</v>
      </c>
      <c r="C32" s="3" t="s">
        <v>72</v>
      </c>
      <c r="D32" s="19">
        <v>116404</v>
      </c>
      <c r="E32" s="19"/>
      <c r="F32" s="19">
        <v>9167971</v>
      </c>
      <c r="G32" s="20"/>
    </row>
    <row r="33" spans="1:7">
      <c r="A33" s="3" t="s">
        <v>39</v>
      </c>
      <c r="B33" s="3" t="s">
        <v>74</v>
      </c>
      <c r="C33" s="3" t="s">
        <v>75</v>
      </c>
      <c r="D33" s="19"/>
      <c r="E33" s="19"/>
      <c r="F33" s="19">
        <v>5575800</v>
      </c>
      <c r="G33" s="20" t="s">
        <v>77</v>
      </c>
    </row>
    <row r="34" spans="1:7">
      <c r="A34" s="3" t="s">
        <v>38</v>
      </c>
      <c r="B34" s="3" t="s">
        <v>74</v>
      </c>
      <c r="C34" s="3" t="s">
        <v>75</v>
      </c>
      <c r="D34" s="19"/>
      <c r="E34" s="19"/>
      <c r="F34" s="19">
        <v>5368502</v>
      </c>
      <c r="G34" s="20" t="s">
        <v>77</v>
      </c>
    </row>
    <row r="35" spans="1:7">
      <c r="A35" s="3" t="s">
        <v>25</v>
      </c>
      <c r="B35" s="3" t="s">
        <v>74</v>
      </c>
      <c r="C35" s="3" t="s">
        <v>75</v>
      </c>
      <c r="D35" s="19"/>
      <c r="E35" s="19"/>
      <c r="F35" s="19">
        <v>5331604</v>
      </c>
      <c r="G35" s="20" t="s">
        <v>77</v>
      </c>
    </row>
    <row r="36" spans="1:7">
      <c r="A36" s="3" t="s">
        <v>39</v>
      </c>
      <c r="B36" s="3" t="s">
        <v>96</v>
      </c>
      <c r="C36" s="3" t="s">
        <v>85</v>
      </c>
      <c r="D36" s="19">
        <v>161759</v>
      </c>
      <c r="E36" s="19"/>
      <c r="F36" s="19">
        <v>18230920</v>
      </c>
      <c r="G36" s="20" t="s">
        <v>92</v>
      </c>
    </row>
    <row r="37" spans="1:7">
      <c r="A37" s="3" t="s">
        <v>38</v>
      </c>
      <c r="B37" s="3" t="s">
        <v>96</v>
      </c>
      <c r="C37" s="3" t="s">
        <v>85</v>
      </c>
      <c r="D37" s="19">
        <v>163252</v>
      </c>
      <c r="E37" s="19"/>
      <c r="F37" s="19">
        <v>18179380</v>
      </c>
      <c r="G37" s="20" t="s">
        <v>92</v>
      </c>
    </row>
    <row r="38" spans="1:7">
      <c r="A38" s="3" t="s">
        <v>25</v>
      </c>
      <c r="B38" s="3" t="s">
        <v>96</v>
      </c>
      <c r="C38" s="3" t="s">
        <v>85</v>
      </c>
      <c r="D38" s="19">
        <v>180065</v>
      </c>
      <c r="E38" s="19"/>
      <c r="F38" s="19">
        <v>18752600</v>
      </c>
      <c r="G38" s="20" t="s">
        <v>92</v>
      </c>
    </row>
    <row r="39" spans="1:7">
      <c r="A39" s="3" t="s">
        <v>39</v>
      </c>
      <c r="B39" s="3" t="s">
        <v>90</v>
      </c>
      <c r="C39" s="3" t="s">
        <v>85</v>
      </c>
      <c r="D39" s="19">
        <v>256722</v>
      </c>
      <c r="E39" s="19"/>
      <c r="F39" s="19">
        <v>12835100</v>
      </c>
      <c r="G39" s="20" t="s">
        <v>91</v>
      </c>
    </row>
    <row r="40" spans="1:7">
      <c r="A40" s="3" t="s">
        <v>38</v>
      </c>
      <c r="B40" s="3" t="s">
        <v>90</v>
      </c>
      <c r="C40" s="3" t="s">
        <v>85</v>
      </c>
      <c r="D40" s="19">
        <v>284738</v>
      </c>
      <c r="E40" s="19"/>
      <c r="F40" s="19">
        <v>15116000</v>
      </c>
      <c r="G40" s="20" t="s">
        <v>91</v>
      </c>
    </row>
    <row r="41" spans="1:7">
      <c r="A41" s="3" t="s">
        <v>25</v>
      </c>
      <c r="B41" s="3" t="s">
        <v>90</v>
      </c>
      <c r="C41" s="3" t="s">
        <v>85</v>
      </c>
      <c r="D41" s="19">
        <v>306021</v>
      </c>
      <c r="E41" s="19"/>
      <c r="F41" s="19">
        <v>14833000</v>
      </c>
      <c r="G41" s="20" t="s">
        <v>91</v>
      </c>
    </row>
    <row r="42" spans="1:7">
      <c r="A42" s="3" t="s">
        <v>39</v>
      </c>
      <c r="B42" s="3" t="s">
        <v>93</v>
      </c>
      <c r="C42" s="3"/>
      <c r="D42" s="19">
        <v>2501</v>
      </c>
      <c r="E42" s="19">
        <v>42839</v>
      </c>
      <c r="F42" s="19"/>
      <c r="G42" s="20" t="s">
        <v>94</v>
      </c>
    </row>
    <row r="43" spans="1:7">
      <c r="A43" s="3" t="s">
        <v>38</v>
      </c>
      <c r="B43" s="3" t="s">
        <v>93</v>
      </c>
      <c r="C43" s="3"/>
      <c r="D43" s="19">
        <v>2133</v>
      </c>
      <c r="E43" s="19">
        <v>43959</v>
      </c>
      <c r="F43" s="19"/>
      <c r="G43" s="20" t="s">
        <v>94</v>
      </c>
    </row>
    <row r="44" spans="1:7">
      <c r="A44" s="3" t="s">
        <v>25</v>
      </c>
      <c r="B44" s="3" t="s">
        <v>93</v>
      </c>
      <c r="C44" s="3"/>
      <c r="D44" s="19">
        <v>1971</v>
      </c>
      <c r="E44" s="19">
        <v>43380</v>
      </c>
      <c r="F44" s="19"/>
      <c r="G44" s="20" t="s">
        <v>114</v>
      </c>
    </row>
  </sheetData>
  <phoneticPr fontId="2"/>
  <pageMargins left="0.7" right="0.7" top="0.75" bottom="0.75" header="0.3" footer="0.3"/>
  <pageSetup paperSize="8" scale="60" fitToHeight="0"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25D5DB-45CB-4F41-BE62-7F6258273959}">
  <sheetPr>
    <tabColor theme="4" tint="0.79998168889431442"/>
    <pageSetUpPr fitToPage="1"/>
  </sheetPr>
  <dimension ref="A1:A6"/>
  <sheetViews>
    <sheetView workbookViewId="0">
      <selection activeCell="E3" sqref="E3"/>
    </sheetView>
  </sheetViews>
  <sheetFormatPr defaultRowHeight="18.75"/>
  <sheetData>
    <row r="1" spans="1:1">
      <c r="A1" t="s">
        <v>64</v>
      </c>
    </row>
    <row r="3" spans="1:1">
      <c r="A3" t="s">
        <v>65</v>
      </c>
    </row>
    <row r="4" spans="1:1">
      <c r="A4" s="15" t="s">
        <v>99</v>
      </c>
    </row>
    <row r="6" spans="1:1">
      <c r="A6" t="s">
        <v>66</v>
      </c>
    </row>
  </sheetData>
  <phoneticPr fontId="2"/>
  <hyperlinks>
    <hyperlink ref="A4" r:id="rId1" xr:uid="{8F585AEA-A897-4D0A-81D9-C292C4723826}"/>
  </hyperlinks>
  <pageMargins left="0.7" right="0.7" top="0.75" bottom="0.75" header="0.3" footer="0.3"/>
  <pageSetup paperSize="9" scale="89" fitToHeight="0" orientation="landscape" verticalDpi="0"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8CC538-F5FC-442F-9960-11CB3AC7333E}">
  <sheetPr>
    <tabColor theme="4" tint="0.79998168889431442"/>
    <pageSetUpPr fitToPage="1"/>
  </sheetPr>
  <dimension ref="A1:F20"/>
  <sheetViews>
    <sheetView workbookViewId="0">
      <selection activeCell="D20" sqref="D20"/>
    </sheetView>
  </sheetViews>
  <sheetFormatPr defaultRowHeight="18.75"/>
  <cols>
    <col min="1" max="1" width="31.75" bestFit="1" customWidth="1"/>
    <col min="2" max="4" width="10" bestFit="1" customWidth="1"/>
  </cols>
  <sheetData>
    <row r="1" spans="1:6">
      <c r="A1" s="14" t="s">
        <v>106</v>
      </c>
    </row>
    <row r="2" spans="1:6">
      <c r="A2" s="5" t="s">
        <v>0</v>
      </c>
      <c r="B2" s="5" t="s">
        <v>1</v>
      </c>
      <c r="C2" s="5" t="s">
        <v>2</v>
      </c>
      <c r="D2" s="5" t="s">
        <v>3</v>
      </c>
      <c r="E2" s="12" t="s">
        <v>60</v>
      </c>
      <c r="F2" s="8"/>
    </row>
    <row r="3" spans="1:6">
      <c r="A3" s="3" t="s">
        <v>4</v>
      </c>
      <c r="B3" s="4">
        <v>75795</v>
      </c>
      <c r="C3" s="4">
        <v>70112</v>
      </c>
      <c r="D3" s="4">
        <v>42739</v>
      </c>
    </row>
    <row r="4" spans="1:6">
      <c r="A4" s="3" t="s">
        <v>5</v>
      </c>
      <c r="B4" s="4">
        <v>50865</v>
      </c>
      <c r="C4" s="4">
        <v>51065</v>
      </c>
      <c r="D4" s="4">
        <v>42753</v>
      </c>
    </row>
    <row r="5" spans="1:6">
      <c r="A5" s="3" t="s">
        <v>6</v>
      </c>
      <c r="B5" s="4">
        <v>12543</v>
      </c>
      <c r="C5" s="4">
        <v>13661</v>
      </c>
      <c r="D5" s="4">
        <v>9655</v>
      </c>
    </row>
    <row r="6" spans="1:6">
      <c r="A6" s="3" t="s">
        <v>7</v>
      </c>
      <c r="B6" s="4">
        <v>42338</v>
      </c>
      <c r="C6" s="4">
        <v>47407</v>
      </c>
      <c r="D6" s="4">
        <v>40773</v>
      </c>
    </row>
    <row r="7" spans="1:6">
      <c r="A7" s="3" t="s">
        <v>8</v>
      </c>
      <c r="B7" s="4">
        <v>70314</v>
      </c>
      <c r="C7" s="4">
        <v>64801</v>
      </c>
      <c r="D7" s="4">
        <v>46762</v>
      </c>
    </row>
    <row r="8" spans="1:6">
      <c r="A8" s="3" t="s">
        <v>9</v>
      </c>
      <c r="B8" s="4">
        <v>30144</v>
      </c>
      <c r="C8" s="4">
        <v>31342</v>
      </c>
      <c r="D8" s="4">
        <v>32768</v>
      </c>
    </row>
    <row r="9" spans="1:6">
      <c r="A9" s="3" t="s">
        <v>10</v>
      </c>
      <c r="B9" s="4">
        <v>30098</v>
      </c>
      <c r="C9" s="4">
        <v>30240</v>
      </c>
      <c r="D9" s="4">
        <v>24431</v>
      </c>
    </row>
    <row r="10" spans="1:6">
      <c r="A10" s="3" t="s">
        <v>11</v>
      </c>
      <c r="B10" s="4">
        <v>35717</v>
      </c>
      <c r="C10" s="4">
        <v>28528</v>
      </c>
      <c r="D10" s="4">
        <v>39715</v>
      </c>
    </row>
    <row r="11" spans="1:6">
      <c r="A11" s="3" t="s">
        <v>12</v>
      </c>
      <c r="B11" s="4">
        <v>340283</v>
      </c>
      <c r="C11" s="4">
        <v>366151</v>
      </c>
      <c r="D11" s="4">
        <v>401312</v>
      </c>
    </row>
    <row r="12" spans="1:6">
      <c r="A12" s="3" t="s">
        <v>43</v>
      </c>
      <c r="B12" s="4">
        <v>51032</v>
      </c>
      <c r="C12" s="4">
        <v>59489</v>
      </c>
      <c r="D12" s="4">
        <v>56195</v>
      </c>
    </row>
    <row r="13" spans="1:6">
      <c r="A13" s="3" t="s">
        <v>44</v>
      </c>
      <c r="B13" s="4">
        <v>3877</v>
      </c>
      <c r="C13" s="4">
        <v>2131</v>
      </c>
      <c r="D13" s="4">
        <v>1387</v>
      </c>
    </row>
    <row r="14" spans="1:6">
      <c r="A14" s="3" t="s">
        <v>13</v>
      </c>
      <c r="B14" s="4">
        <v>71994</v>
      </c>
      <c r="C14" s="4">
        <v>73841</v>
      </c>
      <c r="D14" s="4">
        <v>75126</v>
      </c>
    </row>
    <row r="15" spans="1:6">
      <c r="A15" s="3" t="s">
        <v>14</v>
      </c>
      <c r="B15" s="4">
        <v>25060</v>
      </c>
      <c r="C15" s="4">
        <v>24500</v>
      </c>
      <c r="D15" s="4">
        <v>23820</v>
      </c>
    </row>
    <row r="16" spans="1:6">
      <c r="A16" s="3" t="s">
        <v>59</v>
      </c>
      <c r="B16" s="4">
        <f>SUM(B3:B15)</f>
        <v>840060</v>
      </c>
      <c r="C16" s="4">
        <f t="shared" ref="C16:D16" si="0">SUM(C3:C15)</f>
        <v>863268</v>
      </c>
      <c r="D16" s="4">
        <f t="shared" si="0"/>
        <v>837436</v>
      </c>
    </row>
    <row r="17" spans="1:4">
      <c r="A17" s="3" t="s">
        <v>45</v>
      </c>
      <c r="B17" s="4">
        <v>40803</v>
      </c>
      <c r="C17" s="4">
        <v>40203</v>
      </c>
      <c r="D17" s="4">
        <v>48544</v>
      </c>
    </row>
    <row r="18" spans="1:4">
      <c r="A18" s="3" t="s">
        <v>46</v>
      </c>
      <c r="B18" s="4">
        <v>23540</v>
      </c>
      <c r="C18" s="4">
        <v>22541</v>
      </c>
      <c r="D18" s="4">
        <v>28125</v>
      </c>
    </row>
    <row r="19" spans="1:4">
      <c r="A19" s="3" t="s">
        <v>59</v>
      </c>
      <c r="B19" s="4">
        <f>SUM(B17:B18)</f>
        <v>64343</v>
      </c>
      <c r="C19" s="4">
        <f t="shared" ref="C19:D19" si="1">SUM(C17:C18)</f>
        <v>62744</v>
      </c>
      <c r="D19" s="4">
        <f t="shared" si="1"/>
        <v>76669</v>
      </c>
    </row>
    <row r="20" spans="1:4">
      <c r="A20" s="3" t="s">
        <v>15</v>
      </c>
      <c r="B20" s="4">
        <v>990239</v>
      </c>
      <c r="C20" s="4">
        <v>996016</v>
      </c>
      <c r="D20" s="4">
        <v>977331</v>
      </c>
    </row>
  </sheetData>
  <phoneticPr fontId="2"/>
  <pageMargins left="0.7" right="0.7" top="0.75" bottom="0.75" header="0.3" footer="0.3"/>
  <pageSetup paperSize="9" fitToHeight="0"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59BC46-278C-4D06-A9C5-DD446874580B}">
  <sheetPr>
    <tabColor theme="4" tint="0.79998168889431442"/>
    <pageSetUpPr fitToPage="1"/>
  </sheetPr>
  <dimension ref="A1:F17"/>
  <sheetViews>
    <sheetView workbookViewId="0">
      <selection activeCell="D17" sqref="D17"/>
    </sheetView>
  </sheetViews>
  <sheetFormatPr defaultRowHeight="18.75"/>
  <cols>
    <col min="1" max="1" width="31.75" bestFit="1" customWidth="1"/>
    <col min="2" max="4" width="11.625" bestFit="1" customWidth="1"/>
  </cols>
  <sheetData>
    <row r="1" spans="1:6">
      <c r="A1" s="14" t="s">
        <v>107</v>
      </c>
    </row>
    <row r="2" spans="1:6">
      <c r="A2" s="5" t="s">
        <v>0</v>
      </c>
      <c r="B2" s="6" t="s">
        <v>1</v>
      </c>
      <c r="C2" s="6" t="s">
        <v>2</v>
      </c>
      <c r="D2" s="6" t="s">
        <v>3</v>
      </c>
      <c r="E2" s="7" t="s">
        <v>47</v>
      </c>
      <c r="F2" s="8"/>
    </row>
    <row r="3" spans="1:6">
      <c r="A3" s="3" t="s">
        <v>16</v>
      </c>
      <c r="B3" s="4">
        <v>20933400</v>
      </c>
      <c r="C3" s="4">
        <v>22629525</v>
      </c>
      <c r="D3" s="4">
        <v>15021000</v>
      </c>
    </row>
    <row r="4" spans="1:6">
      <c r="A4" s="3" t="s">
        <v>17</v>
      </c>
      <c r="B4" s="4">
        <v>5227850</v>
      </c>
      <c r="C4" s="4">
        <v>5690750</v>
      </c>
      <c r="D4" s="4">
        <v>4108350</v>
      </c>
    </row>
    <row r="5" spans="1:6">
      <c r="A5" s="3" t="s">
        <v>9</v>
      </c>
      <c r="B5" s="4">
        <v>10787700</v>
      </c>
      <c r="C5" s="4">
        <v>11333100</v>
      </c>
      <c r="D5" s="4">
        <v>11373400</v>
      </c>
    </row>
    <row r="6" spans="1:6">
      <c r="A6" s="3" t="s">
        <v>18</v>
      </c>
      <c r="B6" s="4">
        <v>526900</v>
      </c>
      <c r="C6" s="4">
        <v>741400</v>
      </c>
      <c r="D6" s="4">
        <v>853600</v>
      </c>
    </row>
    <row r="7" spans="1:6">
      <c r="A7" s="3" t="s">
        <v>10</v>
      </c>
      <c r="B7" s="4">
        <v>1890045</v>
      </c>
      <c r="C7" s="4">
        <v>2357815</v>
      </c>
      <c r="D7" s="4">
        <v>1995320</v>
      </c>
    </row>
    <row r="8" spans="1:6">
      <c r="A8" s="3" t="s">
        <v>11</v>
      </c>
      <c r="B8" s="4">
        <v>2194690</v>
      </c>
      <c r="C8" s="4">
        <v>3090240</v>
      </c>
      <c r="D8" s="4">
        <v>3172495</v>
      </c>
    </row>
    <row r="9" spans="1:6">
      <c r="A9" s="3" t="s">
        <v>12</v>
      </c>
      <c r="B9" s="4">
        <v>24058780</v>
      </c>
      <c r="C9" s="4">
        <v>25585000</v>
      </c>
      <c r="D9" s="4">
        <v>27452990</v>
      </c>
    </row>
    <row r="10" spans="1:6">
      <c r="A10" s="3" t="s">
        <v>19</v>
      </c>
      <c r="B10" s="4">
        <v>14319600</v>
      </c>
      <c r="C10" s="4">
        <v>16244400</v>
      </c>
      <c r="D10" s="4">
        <v>15329300</v>
      </c>
    </row>
    <row r="11" spans="1:6">
      <c r="A11" s="3" t="s">
        <v>13</v>
      </c>
      <c r="B11" s="4">
        <v>19668400</v>
      </c>
      <c r="C11" s="4">
        <v>20501000</v>
      </c>
      <c r="D11" s="4">
        <v>21741500</v>
      </c>
    </row>
    <row r="12" spans="1:6">
      <c r="A12" s="3" t="s">
        <v>14</v>
      </c>
      <c r="B12" s="4">
        <v>240800</v>
      </c>
      <c r="C12" s="4">
        <v>241800</v>
      </c>
      <c r="D12" s="4">
        <v>238100</v>
      </c>
    </row>
    <row r="13" spans="1:6">
      <c r="A13" s="3" t="s">
        <v>59</v>
      </c>
      <c r="B13" s="4">
        <f>SUM(B3:B12)</f>
        <v>99848165</v>
      </c>
      <c r="C13" s="4">
        <f t="shared" ref="C13:D13" si="0">SUM(C3:C12)</f>
        <v>108415030</v>
      </c>
      <c r="D13" s="4">
        <f t="shared" si="0"/>
        <v>101286055</v>
      </c>
    </row>
    <row r="14" spans="1:6">
      <c r="A14" s="3" t="s">
        <v>45</v>
      </c>
      <c r="B14" s="4">
        <v>7995050</v>
      </c>
      <c r="C14" s="4">
        <v>8121750</v>
      </c>
      <c r="D14" s="4">
        <v>8859750</v>
      </c>
    </row>
    <row r="15" spans="1:6">
      <c r="A15" s="3" t="s">
        <v>46</v>
      </c>
      <c r="B15" s="4">
        <v>906600</v>
      </c>
      <c r="C15" s="4">
        <v>919800</v>
      </c>
      <c r="D15" s="4">
        <v>1180800</v>
      </c>
    </row>
    <row r="16" spans="1:6">
      <c r="A16" s="3" t="s">
        <v>59</v>
      </c>
      <c r="B16" s="4">
        <f>SUM(B14:B15)</f>
        <v>8901650</v>
      </c>
      <c r="C16" s="4">
        <f t="shared" ref="C16:D16" si="1">SUM(C14:C15)</f>
        <v>9041550</v>
      </c>
      <c r="D16" s="4">
        <f t="shared" si="1"/>
        <v>10040550</v>
      </c>
    </row>
    <row r="17" spans="1:4">
      <c r="A17" s="3" t="s">
        <v>20</v>
      </c>
      <c r="B17" s="4">
        <v>108749815</v>
      </c>
      <c r="C17" s="4">
        <v>117456580</v>
      </c>
      <c r="D17" s="4">
        <v>111326605</v>
      </c>
    </row>
  </sheetData>
  <phoneticPr fontId="2"/>
  <pageMargins left="0.7" right="0.7" top="0.75" bottom="0.75" header="0.3" footer="0.3"/>
  <pageSetup paperSize="9" fitToHeight="0"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38FD16-94CE-4216-A04B-A8A79BA62F84}">
  <sheetPr>
    <tabColor theme="4" tint="0.79998168889431442"/>
    <pageSetUpPr fitToPage="1"/>
  </sheetPr>
  <dimension ref="A1:H38"/>
  <sheetViews>
    <sheetView workbookViewId="0">
      <selection activeCell="F14" sqref="F14"/>
    </sheetView>
  </sheetViews>
  <sheetFormatPr defaultRowHeight="18.75"/>
  <cols>
    <col min="3" max="4" width="10.25" customWidth="1"/>
    <col min="6" max="6" width="11.25" bestFit="1" customWidth="1"/>
    <col min="7" max="8" width="15.5" bestFit="1" customWidth="1"/>
  </cols>
  <sheetData>
    <row r="1" spans="1:8">
      <c r="A1" s="14" t="s">
        <v>108</v>
      </c>
    </row>
    <row r="2" spans="1:8">
      <c r="A2" t="s">
        <v>21</v>
      </c>
      <c r="B2" t="s">
        <v>22</v>
      </c>
      <c r="C2" t="s">
        <v>23</v>
      </c>
      <c r="D2" t="s">
        <v>24</v>
      </c>
      <c r="F2" s="9" t="s">
        <v>48</v>
      </c>
      <c r="G2" t="s">
        <v>53</v>
      </c>
      <c r="H2" t="s">
        <v>54</v>
      </c>
    </row>
    <row r="3" spans="1:8">
      <c r="A3" t="s">
        <v>25</v>
      </c>
      <c r="B3" t="s">
        <v>26</v>
      </c>
      <c r="C3" s="1">
        <v>20669</v>
      </c>
      <c r="D3" s="1">
        <v>2788300</v>
      </c>
      <c r="F3" s="10" t="s">
        <v>49</v>
      </c>
      <c r="G3" s="11">
        <v>256938</v>
      </c>
      <c r="H3" s="11">
        <v>32012800</v>
      </c>
    </row>
    <row r="4" spans="1:8">
      <c r="A4" t="s">
        <v>25</v>
      </c>
      <c r="B4" t="s">
        <v>27</v>
      </c>
      <c r="C4" s="1">
        <v>18750</v>
      </c>
      <c r="D4" s="1">
        <v>2419700</v>
      </c>
      <c r="F4" s="10" t="s">
        <v>50</v>
      </c>
      <c r="G4" s="11">
        <v>263325</v>
      </c>
      <c r="H4" s="11">
        <v>33521300</v>
      </c>
    </row>
    <row r="5" spans="1:8">
      <c r="A5" t="s">
        <v>25</v>
      </c>
      <c r="B5" t="s">
        <v>28</v>
      </c>
      <c r="C5" s="1">
        <v>19704</v>
      </c>
      <c r="D5" s="1">
        <v>2480600</v>
      </c>
      <c r="F5" s="10" t="s">
        <v>51</v>
      </c>
      <c r="G5" s="11">
        <v>241734</v>
      </c>
      <c r="H5" s="11">
        <v>30370600</v>
      </c>
    </row>
    <row r="6" spans="1:8">
      <c r="A6" t="s">
        <v>25</v>
      </c>
      <c r="B6" t="s">
        <v>29</v>
      </c>
      <c r="C6" s="1">
        <v>23965</v>
      </c>
      <c r="D6" s="1">
        <v>3346000</v>
      </c>
      <c r="F6" s="10" t="s">
        <v>52</v>
      </c>
      <c r="G6" s="11">
        <v>761997</v>
      </c>
      <c r="H6" s="11">
        <v>95904700</v>
      </c>
    </row>
    <row r="7" spans="1:8">
      <c r="A7" t="s">
        <v>25</v>
      </c>
      <c r="B7" t="s">
        <v>30</v>
      </c>
      <c r="C7" s="1">
        <v>26058</v>
      </c>
      <c r="D7" s="1">
        <v>4385700</v>
      </c>
    </row>
    <row r="8" spans="1:8">
      <c r="A8" t="s">
        <v>25</v>
      </c>
      <c r="B8" t="s">
        <v>31</v>
      </c>
      <c r="C8" s="1">
        <v>21285</v>
      </c>
      <c r="D8" s="1">
        <v>2647000</v>
      </c>
    </row>
    <row r="9" spans="1:8">
      <c r="A9" t="s">
        <v>25</v>
      </c>
      <c r="B9" t="s">
        <v>32</v>
      </c>
      <c r="C9" s="1">
        <v>20431</v>
      </c>
      <c r="D9" s="1">
        <v>2373900</v>
      </c>
    </row>
    <row r="10" spans="1:8">
      <c r="A10" t="s">
        <v>25</v>
      </c>
      <c r="B10" t="s">
        <v>33</v>
      </c>
      <c r="C10" s="1">
        <v>18444</v>
      </c>
      <c r="D10" s="1">
        <v>2186200</v>
      </c>
    </row>
    <row r="11" spans="1:8">
      <c r="A11" t="s">
        <v>25</v>
      </c>
      <c r="B11" t="s">
        <v>34</v>
      </c>
      <c r="C11" s="1">
        <v>16683</v>
      </c>
      <c r="D11" s="1">
        <v>1715800</v>
      </c>
    </row>
    <row r="12" spans="1:8">
      <c r="A12" t="s">
        <v>25</v>
      </c>
      <c r="B12" t="s">
        <v>35</v>
      </c>
      <c r="C12" s="1">
        <v>17429</v>
      </c>
      <c r="D12" s="1">
        <v>1754700</v>
      </c>
    </row>
    <row r="13" spans="1:8">
      <c r="A13" t="s">
        <v>25</v>
      </c>
      <c r="B13" t="s">
        <v>36</v>
      </c>
      <c r="C13" s="1">
        <v>17892</v>
      </c>
      <c r="D13" s="1">
        <v>1938800</v>
      </c>
    </row>
    <row r="14" spans="1:8">
      <c r="A14" t="s">
        <v>25</v>
      </c>
      <c r="B14" t="s">
        <v>37</v>
      </c>
      <c r="C14" s="1">
        <v>20424</v>
      </c>
      <c r="D14" s="1">
        <v>2333900</v>
      </c>
    </row>
    <row r="15" spans="1:8">
      <c r="A15" t="s">
        <v>38</v>
      </c>
      <c r="B15" t="s">
        <v>26</v>
      </c>
      <c r="C15" s="1">
        <v>21977</v>
      </c>
      <c r="D15" s="1">
        <v>2980800</v>
      </c>
    </row>
    <row r="16" spans="1:8">
      <c r="A16" t="s">
        <v>38</v>
      </c>
      <c r="B16" t="s">
        <v>27</v>
      </c>
      <c r="C16" s="1">
        <v>21797</v>
      </c>
      <c r="D16" s="1">
        <v>2871900</v>
      </c>
    </row>
    <row r="17" spans="1:4">
      <c r="A17" t="s">
        <v>38</v>
      </c>
      <c r="B17" t="s">
        <v>28</v>
      </c>
      <c r="C17" s="1">
        <v>22396</v>
      </c>
      <c r="D17" s="1">
        <v>2388800</v>
      </c>
    </row>
    <row r="18" spans="1:4">
      <c r="A18" t="s">
        <v>38</v>
      </c>
      <c r="B18" t="s">
        <v>29</v>
      </c>
      <c r="C18" s="1">
        <v>24985</v>
      </c>
      <c r="D18" s="1">
        <v>3540400</v>
      </c>
    </row>
    <row r="19" spans="1:4">
      <c r="A19" t="s">
        <v>38</v>
      </c>
      <c r="B19" t="s">
        <v>30</v>
      </c>
      <c r="C19" s="1">
        <v>26695</v>
      </c>
      <c r="D19" s="1">
        <v>4299500</v>
      </c>
    </row>
    <row r="20" spans="1:4">
      <c r="A20" t="s">
        <v>38</v>
      </c>
      <c r="B20" t="s">
        <v>31</v>
      </c>
      <c r="C20" s="1">
        <v>22367</v>
      </c>
      <c r="D20" s="1">
        <v>3047500</v>
      </c>
    </row>
    <row r="21" spans="1:4">
      <c r="A21" t="s">
        <v>38</v>
      </c>
      <c r="B21" t="s">
        <v>32</v>
      </c>
      <c r="C21" s="1">
        <v>21432</v>
      </c>
      <c r="D21" s="1">
        <v>2232800</v>
      </c>
    </row>
    <row r="22" spans="1:4">
      <c r="A22" t="s">
        <v>38</v>
      </c>
      <c r="B22" t="s">
        <v>33</v>
      </c>
      <c r="C22" s="1">
        <v>21723</v>
      </c>
      <c r="D22" s="1">
        <v>2611200</v>
      </c>
    </row>
    <row r="23" spans="1:4">
      <c r="A23" t="s">
        <v>38</v>
      </c>
      <c r="B23" t="s">
        <v>34</v>
      </c>
      <c r="C23" s="1">
        <v>17730</v>
      </c>
      <c r="D23" s="1">
        <v>2526200</v>
      </c>
    </row>
    <row r="24" spans="1:4">
      <c r="A24" t="s">
        <v>38</v>
      </c>
      <c r="B24" t="s">
        <v>35</v>
      </c>
      <c r="C24" s="1">
        <v>19446</v>
      </c>
      <c r="D24" s="1">
        <v>2292600</v>
      </c>
    </row>
    <row r="25" spans="1:4">
      <c r="A25" t="s">
        <v>38</v>
      </c>
      <c r="B25" t="s">
        <v>36</v>
      </c>
      <c r="C25" s="1">
        <v>20372</v>
      </c>
      <c r="D25" s="1">
        <v>2397000</v>
      </c>
    </row>
    <row r="26" spans="1:4">
      <c r="A26" t="s">
        <v>38</v>
      </c>
      <c r="B26" t="s">
        <v>37</v>
      </c>
      <c r="C26" s="1">
        <v>22405</v>
      </c>
      <c r="D26" s="1">
        <v>2332600</v>
      </c>
    </row>
    <row r="27" spans="1:4">
      <c r="A27" t="s">
        <v>39</v>
      </c>
      <c r="B27" t="s">
        <v>26</v>
      </c>
      <c r="C27" s="1">
        <v>22593</v>
      </c>
      <c r="D27" s="1">
        <v>2796300</v>
      </c>
    </row>
    <row r="28" spans="1:4">
      <c r="A28" t="s">
        <v>39</v>
      </c>
      <c r="B28" t="s">
        <v>27</v>
      </c>
      <c r="C28" s="1">
        <v>22183</v>
      </c>
      <c r="D28" s="1">
        <v>2717600</v>
      </c>
    </row>
    <row r="29" spans="1:4">
      <c r="A29" t="s">
        <v>39</v>
      </c>
      <c r="B29" t="s">
        <v>28</v>
      </c>
      <c r="C29" s="1">
        <v>22505</v>
      </c>
      <c r="D29" s="1">
        <v>2469700</v>
      </c>
    </row>
    <row r="30" spans="1:4">
      <c r="A30" t="s">
        <v>39</v>
      </c>
      <c r="B30" t="s">
        <v>29</v>
      </c>
      <c r="C30" s="1">
        <v>26124</v>
      </c>
      <c r="D30" s="1">
        <v>3819000</v>
      </c>
    </row>
    <row r="31" spans="1:4">
      <c r="A31" t="s">
        <v>39</v>
      </c>
      <c r="B31" t="s">
        <v>30</v>
      </c>
      <c r="C31" s="1">
        <v>25077</v>
      </c>
      <c r="D31" s="1">
        <v>3930800</v>
      </c>
    </row>
    <row r="32" spans="1:4">
      <c r="A32" t="s">
        <v>39</v>
      </c>
      <c r="B32" t="s">
        <v>31</v>
      </c>
      <c r="C32" s="1">
        <v>22924</v>
      </c>
      <c r="D32" s="1">
        <v>2920500</v>
      </c>
    </row>
    <row r="33" spans="1:4">
      <c r="A33" t="s">
        <v>39</v>
      </c>
      <c r="B33" t="s">
        <v>32</v>
      </c>
      <c r="C33" s="1">
        <v>21728</v>
      </c>
      <c r="D33" s="1">
        <v>2505300</v>
      </c>
    </row>
    <row r="34" spans="1:4">
      <c r="A34" t="s">
        <v>39</v>
      </c>
      <c r="B34" t="s">
        <v>33</v>
      </c>
      <c r="C34" s="1">
        <v>21410</v>
      </c>
      <c r="D34" s="1">
        <v>2691600</v>
      </c>
    </row>
    <row r="35" spans="1:4">
      <c r="A35" t="s">
        <v>39</v>
      </c>
      <c r="B35" t="s">
        <v>34</v>
      </c>
      <c r="C35" s="1">
        <v>19641</v>
      </c>
      <c r="D35" s="1">
        <v>2656300</v>
      </c>
    </row>
    <row r="36" spans="1:4">
      <c r="A36" t="s">
        <v>39</v>
      </c>
      <c r="B36" t="s">
        <v>35</v>
      </c>
      <c r="C36" s="1">
        <v>16119</v>
      </c>
      <c r="D36" s="1">
        <v>1690100</v>
      </c>
    </row>
    <row r="37" spans="1:4">
      <c r="A37" t="s">
        <v>39</v>
      </c>
      <c r="B37" t="s">
        <v>36</v>
      </c>
      <c r="C37" s="1">
        <v>16911</v>
      </c>
      <c r="D37" s="1">
        <v>1807200</v>
      </c>
    </row>
    <row r="38" spans="1:4">
      <c r="A38" t="s">
        <v>39</v>
      </c>
      <c r="B38" t="s">
        <v>37</v>
      </c>
      <c r="C38" s="1">
        <v>19723</v>
      </c>
      <c r="D38" s="1">
        <v>2008400</v>
      </c>
    </row>
  </sheetData>
  <phoneticPr fontId="2"/>
  <pageMargins left="0.7" right="0.7" top="0.75" bottom="0.75" header="0.3" footer="0.3"/>
  <pageSetup paperSize="9" scale="89" fitToHeight="0" orientation="portrait" verticalDpi="0" r:id="rId2"/>
  <tableParts count="1">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093343-0A88-4D9B-88BE-CEC90DC895B0}">
  <sheetPr>
    <tabColor theme="4" tint="0.79998168889431442"/>
    <pageSetUpPr fitToPage="1"/>
  </sheetPr>
  <dimension ref="A1:K38"/>
  <sheetViews>
    <sheetView workbookViewId="0">
      <selection activeCell="H12" sqref="H12"/>
    </sheetView>
  </sheetViews>
  <sheetFormatPr defaultRowHeight="18.75"/>
  <cols>
    <col min="3" max="5" width="10.25" customWidth="1"/>
    <col min="8" max="8" width="11.25" bestFit="1" customWidth="1"/>
    <col min="9" max="11" width="15.5" bestFit="1" customWidth="1"/>
  </cols>
  <sheetData>
    <row r="1" spans="1:11">
      <c r="A1" s="14" t="s">
        <v>109</v>
      </c>
    </row>
    <row r="2" spans="1:11">
      <c r="A2" t="s">
        <v>21</v>
      </c>
      <c r="B2" t="s">
        <v>22</v>
      </c>
      <c r="C2" t="s">
        <v>23</v>
      </c>
      <c r="D2" t="s">
        <v>40</v>
      </c>
      <c r="E2" t="s">
        <v>24</v>
      </c>
      <c r="F2" t="s">
        <v>55</v>
      </c>
      <c r="H2" s="9" t="s">
        <v>48</v>
      </c>
      <c r="I2" t="s">
        <v>53</v>
      </c>
      <c r="J2" t="s">
        <v>56</v>
      </c>
      <c r="K2" t="s">
        <v>54</v>
      </c>
    </row>
    <row r="3" spans="1:11">
      <c r="A3" t="s">
        <v>25</v>
      </c>
      <c r="B3" t="s">
        <v>26</v>
      </c>
      <c r="C3">
        <v>99</v>
      </c>
      <c r="D3">
        <v>871</v>
      </c>
      <c r="E3" s="1">
        <v>100500</v>
      </c>
      <c r="H3" s="10" t="s">
        <v>49</v>
      </c>
      <c r="I3" s="11">
        <v>888</v>
      </c>
      <c r="J3" s="11">
        <v>6202</v>
      </c>
      <c r="K3" s="11">
        <v>904800</v>
      </c>
    </row>
    <row r="4" spans="1:11">
      <c r="A4" t="s">
        <v>25</v>
      </c>
      <c r="B4" t="s">
        <v>27</v>
      </c>
      <c r="C4">
        <v>112</v>
      </c>
      <c r="D4">
        <v>767</v>
      </c>
      <c r="E4" s="1">
        <v>122700</v>
      </c>
      <c r="H4" s="10" t="s">
        <v>50</v>
      </c>
      <c r="I4" s="11">
        <v>1021</v>
      </c>
      <c r="J4" s="11">
        <v>7544</v>
      </c>
      <c r="K4" s="11">
        <v>1067700</v>
      </c>
    </row>
    <row r="5" spans="1:11">
      <c r="A5" t="s">
        <v>25</v>
      </c>
      <c r="B5" t="s">
        <v>28</v>
      </c>
      <c r="C5">
        <v>93</v>
      </c>
      <c r="D5">
        <v>544</v>
      </c>
      <c r="E5" s="1">
        <v>84300</v>
      </c>
      <c r="H5" s="10" t="s">
        <v>51</v>
      </c>
      <c r="I5" s="11">
        <v>932</v>
      </c>
      <c r="J5" s="11">
        <v>8172</v>
      </c>
      <c r="K5" s="11">
        <v>967800</v>
      </c>
    </row>
    <row r="6" spans="1:11">
      <c r="A6" t="s">
        <v>25</v>
      </c>
      <c r="B6" t="s">
        <v>29</v>
      </c>
      <c r="C6">
        <v>78</v>
      </c>
      <c r="D6">
        <v>728</v>
      </c>
      <c r="E6" s="1">
        <v>81600</v>
      </c>
      <c r="H6" s="10" t="s">
        <v>52</v>
      </c>
      <c r="I6" s="11">
        <v>2841</v>
      </c>
      <c r="J6" s="11">
        <v>21918</v>
      </c>
      <c r="K6" s="11">
        <v>2940300</v>
      </c>
    </row>
    <row r="7" spans="1:11">
      <c r="A7" t="s">
        <v>25</v>
      </c>
      <c r="B7" t="s">
        <v>30</v>
      </c>
      <c r="C7">
        <v>149</v>
      </c>
      <c r="D7" s="1">
        <v>1274</v>
      </c>
      <c r="E7" s="1">
        <v>150300</v>
      </c>
    </row>
    <row r="8" spans="1:11">
      <c r="A8" t="s">
        <v>25</v>
      </c>
      <c r="B8" t="s">
        <v>31</v>
      </c>
      <c r="C8">
        <v>87</v>
      </c>
      <c r="D8">
        <v>355</v>
      </c>
      <c r="E8" s="1">
        <v>90600</v>
      </c>
    </row>
    <row r="9" spans="1:11">
      <c r="A9" t="s">
        <v>25</v>
      </c>
      <c r="B9" t="s">
        <v>32</v>
      </c>
      <c r="C9">
        <v>107</v>
      </c>
      <c r="D9">
        <v>713</v>
      </c>
      <c r="E9" s="1">
        <v>111900</v>
      </c>
    </row>
    <row r="10" spans="1:11">
      <c r="A10" t="s">
        <v>25</v>
      </c>
      <c r="B10" t="s">
        <v>33</v>
      </c>
      <c r="C10">
        <v>90</v>
      </c>
      <c r="D10" s="1">
        <v>1269</v>
      </c>
      <c r="E10" s="1">
        <v>101400</v>
      </c>
    </row>
    <row r="11" spans="1:11">
      <c r="A11" t="s">
        <v>25</v>
      </c>
      <c r="B11" t="s">
        <v>34</v>
      </c>
      <c r="C11">
        <v>32</v>
      </c>
      <c r="D11">
        <v>688</v>
      </c>
      <c r="E11" s="1">
        <v>33600</v>
      </c>
    </row>
    <row r="12" spans="1:11">
      <c r="A12" t="s">
        <v>25</v>
      </c>
      <c r="B12" t="s">
        <v>35</v>
      </c>
      <c r="C12">
        <v>0</v>
      </c>
      <c r="D12">
        <v>0</v>
      </c>
      <c r="E12">
        <v>0</v>
      </c>
    </row>
    <row r="13" spans="1:11">
      <c r="A13" t="s">
        <v>25</v>
      </c>
      <c r="B13" t="s">
        <v>36</v>
      </c>
      <c r="C13">
        <v>0</v>
      </c>
      <c r="D13">
        <v>0</v>
      </c>
      <c r="E13">
        <v>0</v>
      </c>
    </row>
    <row r="14" spans="1:11">
      <c r="A14" t="s">
        <v>25</v>
      </c>
      <c r="B14" t="s">
        <v>37</v>
      </c>
      <c r="C14">
        <v>85</v>
      </c>
      <c r="D14">
        <v>963</v>
      </c>
      <c r="E14" s="1">
        <v>90900</v>
      </c>
    </row>
    <row r="15" spans="1:11">
      <c r="A15" t="s">
        <v>38</v>
      </c>
      <c r="B15" t="s">
        <v>26</v>
      </c>
      <c r="C15">
        <v>127</v>
      </c>
      <c r="D15">
        <v>672</v>
      </c>
      <c r="E15" s="1">
        <v>119700</v>
      </c>
    </row>
    <row r="16" spans="1:11">
      <c r="A16" t="s">
        <v>38</v>
      </c>
      <c r="B16" t="s">
        <v>27</v>
      </c>
      <c r="C16">
        <v>119</v>
      </c>
      <c r="D16">
        <v>790</v>
      </c>
      <c r="E16" s="1">
        <v>117600</v>
      </c>
    </row>
    <row r="17" spans="1:6">
      <c r="A17" t="s">
        <v>38</v>
      </c>
      <c r="B17" t="s">
        <v>28</v>
      </c>
      <c r="C17">
        <v>94</v>
      </c>
      <c r="D17">
        <v>576</v>
      </c>
      <c r="E17" s="1">
        <v>104700</v>
      </c>
    </row>
    <row r="18" spans="1:6">
      <c r="A18" t="s">
        <v>38</v>
      </c>
      <c r="B18" t="s">
        <v>29</v>
      </c>
      <c r="C18">
        <v>104</v>
      </c>
      <c r="D18">
        <v>888</v>
      </c>
      <c r="E18" s="1">
        <v>100500</v>
      </c>
    </row>
    <row r="19" spans="1:6">
      <c r="A19" t="s">
        <v>38</v>
      </c>
      <c r="B19" t="s">
        <v>30</v>
      </c>
      <c r="C19">
        <v>162</v>
      </c>
      <c r="D19" s="1">
        <v>1145</v>
      </c>
      <c r="E19" s="1">
        <v>156900</v>
      </c>
    </row>
    <row r="20" spans="1:6">
      <c r="A20" t="s">
        <v>38</v>
      </c>
      <c r="B20" t="s">
        <v>31</v>
      </c>
      <c r="C20">
        <v>87</v>
      </c>
      <c r="D20">
        <v>375</v>
      </c>
      <c r="E20" s="1">
        <v>90600</v>
      </c>
    </row>
    <row r="21" spans="1:6">
      <c r="A21" t="s">
        <v>38</v>
      </c>
      <c r="B21" t="s">
        <v>32</v>
      </c>
      <c r="C21">
        <v>107</v>
      </c>
      <c r="D21" s="1">
        <v>1021</v>
      </c>
      <c r="E21" s="1">
        <v>112800</v>
      </c>
    </row>
    <row r="22" spans="1:6">
      <c r="A22" t="s">
        <v>38</v>
      </c>
      <c r="B22" t="s">
        <v>33</v>
      </c>
      <c r="C22">
        <v>95</v>
      </c>
      <c r="D22">
        <v>896</v>
      </c>
      <c r="E22" s="1">
        <v>106200</v>
      </c>
    </row>
    <row r="23" spans="1:6">
      <c r="A23" t="s">
        <v>38</v>
      </c>
      <c r="B23" t="s">
        <v>34</v>
      </c>
      <c r="C23">
        <v>25</v>
      </c>
      <c r="D23">
        <v>272</v>
      </c>
      <c r="E23" s="1">
        <v>31800</v>
      </c>
    </row>
    <row r="24" spans="1:6">
      <c r="A24" t="s">
        <v>38</v>
      </c>
      <c r="B24" t="s">
        <v>35</v>
      </c>
      <c r="C24">
        <v>10</v>
      </c>
      <c r="D24">
        <v>71</v>
      </c>
      <c r="E24" s="1">
        <v>30000</v>
      </c>
    </row>
    <row r="25" spans="1:6">
      <c r="A25" t="s">
        <v>38</v>
      </c>
      <c r="B25" t="s">
        <v>36</v>
      </c>
      <c r="C25">
        <v>9</v>
      </c>
      <c r="D25">
        <v>35</v>
      </c>
      <c r="E25" s="1">
        <v>9900</v>
      </c>
    </row>
    <row r="26" spans="1:6">
      <c r="A26" t="s">
        <v>38</v>
      </c>
      <c r="B26" t="s">
        <v>37</v>
      </c>
      <c r="C26">
        <v>82</v>
      </c>
      <c r="D26">
        <v>803</v>
      </c>
      <c r="E26" s="1">
        <v>87000</v>
      </c>
    </row>
    <row r="27" spans="1:6">
      <c r="A27" t="s">
        <v>39</v>
      </c>
      <c r="B27" t="s">
        <v>26</v>
      </c>
      <c r="C27">
        <v>0</v>
      </c>
      <c r="D27">
        <v>0</v>
      </c>
      <c r="E27">
        <v>0</v>
      </c>
      <c r="F27" t="s">
        <v>41</v>
      </c>
    </row>
    <row r="28" spans="1:6">
      <c r="A28" t="s">
        <v>39</v>
      </c>
      <c r="B28" t="s">
        <v>27</v>
      </c>
      <c r="C28">
        <v>74</v>
      </c>
      <c r="D28">
        <v>457</v>
      </c>
      <c r="E28" s="1">
        <v>70800</v>
      </c>
    </row>
    <row r="29" spans="1:6">
      <c r="A29" t="s">
        <v>39</v>
      </c>
      <c r="B29" t="s">
        <v>28</v>
      </c>
      <c r="C29">
        <v>100</v>
      </c>
      <c r="D29">
        <v>731</v>
      </c>
      <c r="E29" s="1">
        <v>93900</v>
      </c>
    </row>
    <row r="30" spans="1:6">
      <c r="A30" t="s">
        <v>39</v>
      </c>
      <c r="B30" t="s">
        <v>29</v>
      </c>
      <c r="C30">
        <v>142</v>
      </c>
      <c r="D30">
        <v>894</v>
      </c>
      <c r="E30" s="1">
        <v>140700</v>
      </c>
    </row>
    <row r="31" spans="1:6">
      <c r="A31" t="s">
        <v>39</v>
      </c>
      <c r="B31" t="s">
        <v>30</v>
      </c>
      <c r="C31">
        <v>149</v>
      </c>
      <c r="D31">
        <v>943</v>
      </c>
      <c r="E31" s="1">
        <v>158100</v>
      </c>
    </row>
    <row r="32" spans="1:6">
      <c r="A32" t="s">
        <v>39</v>
      </c>
      <c r="B32" t="s">
        <v>31</v>
      </c>
      <c r="C32">
        <v>91</v>
      </c>
      <c r="D32">
        <v>552</v>
      </c>
      <c r="E32" s="1">
        <v>97800</v>
      </c>
    </row>
    <row r="33" spans="1:5">
      <c r="A33" t="s">
        <v>39</v>
      </c>
      <c r="B33" t="s">
        <v>32</v>
      </c>
      <c r="C33">
        <v>123</v>
      </c>
      <c r="D33">
        <v>875</v>
      </c>
      <c r="E33" s="1">
        <v>121500</v>
      </c>
    </row>
    <row r="34" spans="1:5">
      <c r="A34" t="s">
        <v>39</v>
      </c>
      <c r="B34" t="s">
        <v>33</v>
      </c>
      <c r="C34">
        <v>85</v>
      </c>
      <c r="D34">
        <v>720</v>
      </c>
      <c r="E34" s="1">
        <v>89400</v>
      </c>
    </row>
    <row r="35" spans="1:5">
      <c r="A35" t="s">
        <v>39</v>
      </c>
      <c r="B35" t="s">
        <v>34</v>
      </c>
      <c r="C35">
        <v>30</v>
      </c>
      <c r="D35">
        <v>365</v>
      </c>
      <c r="E35" s="1">
        <v>35700</v>
      </c>
    </row>
    <row r="36" spans="1:5">
      <c r="A36" t="s">
        <v>39</v>
      </c>
      <c r="B36" t="s">
        <v>35</v>
      </c>
      <c r="C36">
        <v>16</v>
      </c>
      <c r="D36">
        <v>146</v>
      </c>
      <c r="E36" s="1">
        <v>15300</v>
      </c>
    </row>
    <row r="37" spans="1:5">
      <c r="A37" t="s">
        <v>39</v>
      </c>
      <c r="B37" t="s">
        <v>36</v>
      </c>
      <c r="C37">
        <v>7</v>
      </c>
      <c r="D37">
        <v>38</v>
      </c>
      <c r="E37" s="1">
        <v>6900</v>
      </c>
    </row>
    <row r="38" spans="1:5">
      <c r="A38" t="s">
        <v>39</v>
      </c>
      <c r="B38" t="s">
        <v>37</v>
      </c>
      <c r="C38">
        <v>71</v>
      </c>
      <c r="D38">
        <v>481</v>
      </c>
      <c r="E38" s="1">
        <v>74700</v>
      </c>
    </row>
  </sheetData>
  <phoneticPr fontId="2"/>
  <pageMargins left="0.7" right="0.7" top="0.75" bottom="0.75" header="0.3" footer="0.3"/>
  <pageSetup paperSize="9" scale="64" fitToHeight="0" orientation="portrait" verticalDpi="0" r:id="rId2"/>
  <tableParts count="1">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123F4E-5CF8-4625-AF18-0FECCFEC3489}">
  <sheetPr>
    <tabColor theme="4" tint="0.79998168889431442"/>
    <pageSetUpPr fitToPage="1"/>
  </sheetPr>
  <dimension ref="A1:B5"/>
  <sheetViews>
    <sheetView workbookViewId="0">
      <selection activeCell="I12" sqref="I12"/>
    </sheetView>
  </sheetViews>
  <sheetFormatPr defaultRowHeight="18.75"/>
  <cols>
    <col min="2" max="2" width="10.5" bestFit="1" customWidth="1"/>
  </cols>
  <sheetData>
    <row r="1" spans="1:2">
      <c r="A1" s="14" t="s">
        <v>110</v>
      </c>
    </row>
    <row r="2" spans="1:2">
      <c r="A2" s="5" t="s">
        <v>21</v>
      </c>
      <c r="B2" s="5" t="s">
        <v>42</v>
      </c>
    </row>
    <row r="3" spans="1:2">
      <c r="A3" s="3" t="s">
        <v>25</v>
      </c>
      <c r="B3" s="23">
        <v>86999110</v>
      </c>
    </row>
    <row r="4" spans="1:2">
      <c r="A4" s="3" t="s">
        <v>38</v>
      </c>
      <c r="B4" s="23">
        <v>80299500</v>
      </c>
    </row>
    <row r="5" spans="1:2">
      <c r="A5" s="3" t="s">
        <v>39</v>
      </c>
      <c r="B5" s="23">
        <v>74036660</v>
      </c>
    </row>
  </sheetData>
  <phoneticPr fontId="2"/>
  <pageMargins left="0.7" right="0.7" top="0.75" bottom="0.75" header="0.3" footer="0.3"/>
  <pageSetup paperSize="9" fitToHeight="0"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1236EE-FCF1-4789-A90C-055D49E567C0}">
  <sheetPr>
    <tabColor theme="7" tint="0.79998168889431442"/>
  </sheetPr>
  <dimension ref="A1"/>
  <sheetViews>
    <sheetView workbookViewId="0"/>
  </sheetViews>
  <sheetFormatPr defaultRowHeight="18.75"/>
  <sheetData/>
  <phoneticPr fontId="2"/>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0AE69C-B351-4FC0-A4A7-0B078AE6992A}">
  <sheetPr>
    <tabColor theme="7" tint="0.79998168889431442"/>
  </sheetPr>
  <dimension ref="A1:H39"/>
  <sheetViews>
    <sheetView workbookViewId="0">
      <selection activeCell="G12" sqref="G12"/>
    </sheetView>
  </sheetViews>
  <sheetFormatPr defaultRowHeight="18.75"/>
  <cols>
    <col min="3" max="3" width="10.25" style="2" customWidth="1"/>
    <col min="4" max="4" width="9.5" bestFit="1" customWidth="1"/>
    <col min="6" max="6" width="11.25" bestFit="1" customWidth="1"/>
    <col min="7" max="7" width="15.5" bestFit="1" customWidth="1"/>
    <col min="8" max="8" width="13.375" bestFit="1" customWidth="1"/>
  </cols>
  <sheetData>
    <row r="1" spans="1:8">
      <c r="A1" s="14" t="s">
        <v>111</v>
      </c>
    </row>
    <row r="2" spans="1:8">
      <c r="A2" t="s">
        <v>21</v>
      </c>
      <c r="B2" t="s">
        <v>80</v>
      </c>
      <c r="C2" s="2" t="s">
        <v>81</v>
      </c>
      <c r="D2" t="s">
        <v>82</v>
      </c>
      <c r="F2" s="9" t="s">
        <v>48</v>
      </c>
      <c r="G2" t="s">
        <v>83</v>
      </c>
      <c r="H2" t="s">
        <v>84</v>
      </c>
    </row>
    <row r="3" spans="1:8">
      <c r="A3" t="s">
        <v>39</v>
      </c>
      <c r="B3">
        <v>4</v>
      </c>
      <c r="C3" s="2">
        <v>13925</v>
      </c>
      <c r="D3" s="2">
        <v>1226000</v>
      </c>
      <c r="F3" s="10" t="s">
        <v>49</v>
      </c>
      <c r="G3" s="11">
        <v>161759</v>
      </c>
      <c r="H3" s="11">
        <v>18230920</v>
      </c>
    </row>
    <row r="4" spans="1:8">
      <c r="A4" t="s">
        <v>39</v>
      </c>
      <c r="B4">
        <v>5</v>
      </c>
      <c r="C4" s="2">
        <v>13685</v>
      </c>
      <c r="D4" s="2">
        <v>2008760</v>
      </c>
      <c r="F4" s="10" t="s">
        <v>50</v>
      </c>
      <c r="G4" s="11">
        <v>163252</v>
      </c>
      <c r="H4" s="11">
        <v>18179380</v>
      </c>
    </row>
    <row r="5" spans="1:8">
      <c r="A5" t="s">
        <v>39</v>
      </c>
      <c r="B5">
        <v>6</v>
      </c>
      <c r="C5" s="2">
        <v>12897</v>
      </c>
      <c r="D5" s="2">
        <v>1436400</v>
      </c>
      <c r="F5" s="10" t="s">
        <v>51</v>
      </c>
      <c r="G5" s="11">
        <v>180065</v>
      </c>
      <c r="H5" s="11">
        <v>18752600</v>
      </c>
    </row>
    <row r="6" spans="1:8">
      <c r="A6" t="s">
        <v>39</v>
      </c>
      <c r="B6">
        <v>7</v>
      </c>
      <c r="C6" s="2">
        <v>14534</v>
      </c>
      <c r="D6" s="2">
        <v>1523100</v>
      </c>
      <c r="F6" s="10" t="s">
        <v>52</v>
      </c>
      <c r="G6" s="11">
        <v>505076</v>
      </c>
      <c r="H6" s="11">
        <v>55162900</v>
      </c>
    </row>
    <row r="7" spans="1:8">
      <c r="A7" t="s">
        <v>39</v>
      </c>
      <c r="B7">
        <v>8</v>
      </c>
      <c r="C7" s="2">
        <v>12254</v>
      </c>
      <c r="D7" s="2">
        <v>1220150</v>
      </c>
    </row>
    <row r="8" spans="1:8">
      <c r="A8" t="s">
        <v>39</v>
      </c>
      <c r="B8">
        <v>9</v>
      </c>
      <c r="C8" s="2">
        <v>13642</v>
      </c>
      <c r="D8" s="2">
        <v>1401100</v>
      </c>
    </row>
    <row r="9" spans="1:8">
      <c r="A9" t="s">
        <v>39</v>
      </c>
      <c r="B9">
        <v>10</v>
      </c>
      <c r="C9" s="2">
        <v>14389</v>
      </c>
      <c r="D9" s="2">
        <v>1754800</v>
      </c>
    </row>
    <row r="10" spans="1:8">
      <c r="A10" t="s">
        <v>39</v>
      </c>
      <c r="B10">
        <v>11</v>
      </c>
      <c r="C10" s="2">
        <v>13260</v>
      </c>
      <c r="D10" s="2">
        <v>1576000</v>
      </c>
    </row>
    <row r="11" spans="1:8">
      <c r="A11" t="s">
        <v>39</v>
      </c>
      <c r="B11">
        <v>12</v>
      </c>
      <c r="C11" s="2">
        <v>11452</v>
      </c>
      <c r="D11" s="2">
        <v>1286100</v>
      </c>
    </row>
    <row r="12" spans="1:8">
      <c r="A12" t="s">
        <v>39</v>
      </c>
      <c r="B12">
        <v>1</v>
      </c>
      <c r="C12" s="2">
        <v>14063</v>
      </c>
      <c r="D12" s="2">
        <v>1411100</v>
      </c>
    </row>
    <row r="13" spans="1:8">
      <c r="A13" t="s">
        <v>39</v>
      </c>
      <c r="B13">
        <v>2</v>
      </c>
      <c r="C13" s="2">
        <v>13236</v>
      </c>
      <c r="D13" s="2">
        <v>1640310</v>
      </c>
    </row>
    <row r="14" spans="1:8">
      <c r="A14" t="s">
        <v>39</v>
      </c>
      <c r="B14">
        <v>3</v>
      </c>
      <c r="C14" s="2">
        <v>14422</v>
      </c>
      <c r="D14" s="2">
        <v>1747100</v>
      </c>
    </row>
    <row r="15" spans="1:8">
      <c r="A15" t="s">
        <v>38</v>
      </c>
      <c r="B15">
        <v>4</v>
      </c>
      <c r="C15" s="2">
        <v>13493</v>
      </c>
      <c r="D15" s="2">
        <v>1335100</v>
      </c>
    </row>
    <row r="16" spans="1:8">
      <c r="A16" t="s">
        <v>38</v>
      </c>
      <c r="B16">
        <v>5</v>
      </c>
      <c r="C16" s="2">
        <v>13519</v>
      </c>
      <c r="D16" s="2">
        <v>1741710</v>
      </c>
    </row>
    <row r="17" spans="1:4">
      <c r="A17" t="s">
        <v>38</v>
      </c>
      <c r="B17">
        <v>6</v>
      </c>
      <c r="C17" s="2">
        <v>12709</v>
      </c>
      <c r="D17" s="2">
        <v>1396590</v>
      </c>
    </row>
    <row r="18" spans="1:4">
      <c r="A18" t="s">
        <v>38</v>
      </c>
      <c r="B18">
        <v>7</v>
      </c>
      <c r="C18" s="2">
        <v>14100</v>
      </c>
      <c r="D18" s="2">
        <v>1665800</v>
      </c>
    </row>
    <row r="19" spans="1:4">
      <c r="A19" t="s">
        <v>38</v>
      </c>
      <c r="B19">
        <v>8</v>
      </c>
      <c r="C19" s="2">
        <v>12083</v>
      </c>
      <c r="D19" s="2">
        <v>1226600</v>
      </c>
    </row>
    <row r="20" spans="1:4">
      <c r="A20" t="s">
        <v>38</v>
      </c>
      <c r="B20">
        <v>9</v>
      </c>
      <c r="C20" s="2">
        <v>13837</v>
      </c>
      <c r="D20" s="2">
        <v>1154200</v>
      </c>
    </row>
    <row r="21" spans="1:4">
      <c r="A21" t="s">
        <v>38</v>
      </c>
      <c r="B21">
        <v>10</v>
      </c>
      <c r="C21" s="2">
        <v>14121</v>
      </c>
      <c r="D21" s="2">
        <v>2041790</v>
      </c>
    </row>
    <row r="22" spans="1:4">
      <c r="A22" t="s">
        <v>38</v>
      </c>
      <c r="B22">
        <v>11</v>
      </c>
      <c r="C22" s="2">
        <v>14027</v>
      </c>
      <c r="D22" s="2">
        <v>1715700</v>
      </c>
    </row>
    <row r="23" spans="1:4">
      <c r="A23" t="s">
        <v>38</v>
      </c>
      <c r="B23">
        <v>12</v>
      </c>
      <c r="C23" s="2">
        <v>12982</v>
      </c>
      <c r="D23" s="2">
        <v>1247690</v>
      </c>
    </row>
    <row r="24" spans="1:4">
      <c r="A24" t="s">
        <v>38</v>
      </c>
      <c r="B24">
        <v>1</v>
      </c>
      <c r="C24" s="2">
        <v>14803</v>
      </c>
      <c r="D24" s="2">
        <v>1264900</v>
      </c>
    </row>
    <row r="25" spans="1:4">
      <c r="A25" t="s">
        <v>38</v>
      </c>
      <c r="B25">
        <v>2</v>
      </c>
      <c r="C25" s="2">
        <v>13146</v>
      </c>
      <c r="D25" s="2">
        <v>1433300</v>
      </c>
    </row>
    <row r="26" spans="1:4">
      <c r="A26" t="s">
        <v>38</v>
      </c>
      <c r="B26">
        <v>3</v>
      </c>
      <c r="C26" s="2">
        <v>14432</v>
      </c>
      <c r="D26" s="2">
        <v>1956000</v>
      </c>
    </row>
    <row r="27" spans="1:4">
      <c r="A27" t="s">
        <v>25</v>
      </c>
      <c r="B27">
        <v>4</v>
      </c>
      <c r="C27" s="2">
        <v>14995</v>
      </c>
      <c r="D27" s="1">
        <v>1384200</v>
      </c>
    </row>
    <row r="28" spans="1:4">
      <c r="A28" t="s">
        <v>25</v>
      </c>
      <c r="B28">
        <v>5</v>
      </c>
      <c r="C28" s="2">
        <v>14015</v>
      </c>
      <c r="D28" s="1">
        <v>1538100</v>
      </c>
    </row>
    <row r="29" spans="1:4">
      <c r="A29" t="s">
        <v>25</v>
      </c>
      <c r="B29">
        <v>6</v>
      </c>
      <c r="C29" s="2">
        <v>14502</v>
      </c>
      <c r="D29" s="1">
        <v>1424600</v>
      </c>
    </row>
    <row r="30" spans="1:4">
      <c r="A30" t="s">
        <v>25</v>
      </c>
      <c r="B30">
        <v>7</v>
      </c>
      <c r="C30" s="2">
        <v>15333</v>
      </c>
      <c r="D30" s="1">
        <v>1379000</v>
      </c>
    </row>
    <row r="31" spans="1:4">
      <c r="A31" t="s">
        <v>25</v>
      </c>
      <c r="B31">
        <v>8</v>
      </c>
      <c r="C31" s="2">
        <v>13865</v>
      </c>
      <c r="D31" s="1">
        <v>1241000</v>
      </c>
    </row>
    <row r="32" spans="1:4">
      <c r="A32" t="s">
        <v>25</v>
      </c>
      <c r="B32">
        <v>9</v>
      </c>
      <c r="C32" s="2">
        <v>15163</v>
      </c>
      <c r="D32" s="1">
        <v>1485400</v>
      </c>
    </row>
    <row r="33" spans="1:4">
      <c r="A33" t="s">
        <v>25</v>
      </c>
      <c r="B33">
        <v>10</v>
      </c>
      <c r="C33" s="2">
        <v>15564</v>
      </c>
      <c r="D33" s="1">
        <v>2019400</v>
      </c>
    </row>
    <row r="34" spans="1:4">
      <c r="A34" t="s">
        <v>25</v>
      </c>
      <c r="B34">
        <v>11</v>
      </c>
      <c r="C34" s="2">
        <v>16044</v>
      </c>
      <c r="D34" s="1">
        <v>1397500</v>
      </c>
    </row>
    <row r="35" spans="1:4">
      <c r="A35" t="s">
        <v>25</v>
      </c>
      <c r="B35">
        <v>12</v>
      </c>
      <c r="C35" s="2">
        <v>13650</v>
      </c>
      <c r="D35" s="1">
        <v>1586400</v>
      </c>
    </row>
    <row r="36" spans="1:4">
      <c r="A36" t="s">
        <v>25</v>
      </c>
      <c r="B36">
        <v>1</v>
      </c>
      <c r="C36" s="2">
        <v>16018</v>
      </c>
      <c r="D36" s="1">
        <v>1590300</v>
      </c>
    </row>
    <row r="37" spans="1:4">
      <c r="A37" t="s">
        <v>25</v>
      </c>
      <c r="B37">
        <v>2</v>
      </c>
      <c r="C37" s="2">
        <v>14377</v>
      </c>
      <c r="D37" s="1">
        <v>1606620</v>
      </c>
    </row>
    <row r="38" spans="1:4">
      <c r="A38" t="s">
        <v>25</v>
      </c>
      <c r="B38">
        <v>3</v>
      </c>
      <c r="C38" s="2">
        <v>16539</v>
      </c>
      <c r="D38" s="1">
        <v>2100080</v>
      </c>
    </row>
    <row r="39" spans="1:4">
      <c r="D39" s="1"/>
    </row>
  </sheetData>
  <phoneticPr fontId="2"/>
  <pageMargins left="0.7" right="0.7" top="0.75" bottom="0.75" header="0.3" footer="0.3"/>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806CA8-8E38-4616-AC1F-6F4380C59CB0}">
  <sheetPr>
    <tabColor theme="9" tint="0.79998168889431442"/>
  </sheetPr>
  <dimension ref="A1"/>
  <sheetViews>
    <sheetView workbookViewId="0">
      <selection activeCell="K21" sqref="K21"/>
    </sheetView>
  </sheetViews>
  <sheetFormatPr defaultRowHeight="18.75"/>
  <sheetData/>
  <phoneticPr fontId="2"/>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21B8F5-2838-49F0-91BF-250D6A2B079D}">
  <sheetPr>
    <tabColor theme="9" tint="0.79998168889431442"/>
    <pageSetUpPr fitToPage="1"/>
  </sheetPr>
  <dimension ref="A1:J38"/>
  <sheetViews>
    <sheetView workbookViewId="0">
      <selection activeCell="M10" sqref="M10"/>
    </sheetView>
  </sheetViews>
  <sheetFormatPr defaultRowHeight="18.75"/>
  <cols>
    <col min="3" max="3" width="10.25" style="2" customWidth="1"/>
    <col min="4" max="5" width="12.125" style="2" customWidth="1"/>
    <col min="6" max="6" width="9.5" bestFit="1" customWidth="1"/>
    <col min="8" max="8" width="11.25" bestFit="1" customWidth="1"/>
    <col min="9" max="9" width="15.5" bestFit="1" customWidth="1"/>
    <col min="10" max="10" width="11.875" bestFit="1" customWidth="1"/>
  </cols>
  <sheetData>
    <row r="1" spans="1:10">
      <c r="A1" s="14" t="s">
        <v>112</v>
      </c>
    </row>
    <row r="2" spans="1:10">
      <c r="A2" t="s">
        <v>21</v>
      </c>
      <c r="B2" t="s">
        <v>80</v>
      </c>
      <c r="C2" s="2" t="s">
        <v>81</v>
      </c>
      <c r="D2" s="2" t="s">
        <v>86</v>
      </c>
      <c r="E2" s="2" t="s">
        <v>87</v>
      </c>
      <c r="F2" s="2" t="s">
        <v>88</v>
      </c>
      <c r="H2" s="9" t="s">
        <v>48</v>
      </c>
      <c r="I2" t="s">
        <v>83</v>
      </c>
      <c r="J2" t="s">
        <v>89</v>
      </c>
    </row>
    <row r="3" spans="1:10">
      <c r="A3" t="s">
        <v>49</v>
      </c>
      <c r="B3">
        <v>4</v>
      </c>
      <c r="C3" s="2">
        <v>27212</v>
      </c>
      <c r="D3" s="2">
        <v>1234900</v>
      </c>
      <c r="E3" s="2">
        <v>10000</v>
      </c>
      <c r="F3" s="11">
        <f>D3+E3</f>
        <v>1244900</v>
      </c>
      <c r="H3" s="10" t="s">
        <v>49</v>
      </c>
      <c r="I3" s="11">
        <v>256722</v>
      </c>
      <c r="J3" s="11">
        <v>12835100</v>
      </c>
    </row>
    <row r="4" spans="1:10">
      <c r="A4" t="s">
        <v>49</v>
      </c>
      <c r="B4">
        <v>5</v>
      </c>
      <c r="C4" s="2">
        <v>22328</v>
      </c>
      <c r="D4" s="2">
        <v>997700</v>
      </c>
      <c r="E4" s="2">
        <v>40000</v>
      </c>
      <c r="F4" s="11">
        <f t="shared" ref="F4:F38" si="0">D4+E4</f>
        <v>1037700</v>
      </c>
      <c r="H4" s="10" t="s">
        <v>50</v>
      </c>
      <c r="I4" s="11">
        <v>284738</v>
      </c>
      <c r="J4" s="11">
        <v>15116000</v>
      </c>
    </row>
    <row r="5" spans="1:10">
      <c r="A5" t="s">
        <v>49</v>
      </c>
      <c r="B5">
        <v>6</v>
      </c>
      <c r="C5" s="2">
        <v>22938</v>
      </c>
      <c r="D5" s="2">
        <v>981200</v>
      </c>
      <c r="E5" s="2">
        <v>75000</v>
      </c>
      <c r="F5" s="11">
        <f t="shared" si="0"/>
        <v>1056200</v>
      </c>
      <c r="H5" s="10" t="s">
        <v>51</v>
      </c>
      <c r="I5" s="11">
        <v>306021</v>
      </c>
      <c r="J5" s="11">
        <v>14933000</v>
      </c>
    </row>
    <row r="6" spans="1:10">
      <c r="A6" t="s">
        <v>49</v>
      </c>
      <c r="B6">
        <v>7</v>
      </c>
      <c r="C6" s="2">
        <v>21875</v>
      </c>
      <c r="D6" s="2">
        <v>1000400</v>
      </c>
      <c r="E6" s="2">
        <v>10000</v>
      </c>
      <c r="F6" s="11">
        <f t="shared" si="0"/>
        <v>1010400</v>
      </c>
      <c r="H6" s="10" t="s">
        <v>52</v>
      </c>
      <c r="I6" s="11">
        <v>847481</v>
      </c>
      <c r="J6" s="11">
        <v>42884100</v>
      </c>
    </row>
    <row r="7" spans="1:10">
      <c r="A7" t="s">
        <v>49</v>
      </c>
      <c r="B7">
        <v>8</v>
      </c>
      <c r="C7" s="2">
        <v>22445</v>
      </c>
      <c r="D7" s="2">
        <v>879200</v>
      </c>
      <c r="E7" s="2">
        <v>30000</v>
      </c>
      <c r="F7" s="11">
        <f t="shared" si="0"/>
        <v>909200</v>
      </c>
    </row>
    <row r="8" spans="1:10">
      <c r="A8" t="s">
        <v>49</v>
      </c>
      <c r="B8">
        <v>9</v>
      </c>
      <c r="C8" s="2">
        <v>22646</v>
      </c>
      <c r="D8" s="2">
        <v>1370200</v>
      </c>
      <c r="E8" s="2">
        <v>100000</v>
      </c>
      <c r="F8" s="11">
        <f t="shared" si="0"/>
        <v>1470200</v>
      </c>
    </row>
    <row r="9" spans="1:10">
      <c r="A9" t="s">
        <v>49</v>
      </c>
      <c r="B9">
        <v>10</v>
      </c>
      <c r="C9" s="2">
        <v>21693</v>
      </c>
      <c r="D9" s="2">
        <v>1209900</v>
      </c>
      <c r="E9" s="2">
        <v>50000</v>
      </c>
      <c r="F9" s="11">
        <f t="shared" si="0"/>
        <v>1259900</v>
      </c>
    </row>
    <row r="10" spans="1:10">
      <c r="A10" t="s">
        <v>49</v>
      </c>
      <c r="B10">
        <v>11</v>
      </c>
      <c r="C10" s="2">
        <v>19010</v>
      </c>
      <c r="D10" s="2">
        <v>1022200</v>
      </c>
      <c r="E10" s="2">
        <v>10000</v>
      </c>
      <c r="F10" s="11">
        <f t="shared" si="0"/>
        <v>1032200</v>
      </c>
    </row>
    <row r="11" spans="1:10">
      <c r="A11" t="s">
        <v>49</v>
      </c>
      <c r="B11">
        <v>12</v>
      </c>
      <c r="C11" s="2">
        <v>19506</v>
      </c>
      <c r="D11" s="2">
        <v>927700</v>
      </c>
      <c r="E11" s="2">
        <v>30000</v>
      </c>
      <c r="F11" s="11">
        <f t="shared" si="0"/>
        <v>957700</v>
      </c>
    </row>
    <row r="12" spans="1:10">
      <c r="A12" t="s">
        <v>49</v>
      </c>
      <c r="B12">
        <v>1</v>
      </c>
      <c r="C12" s="2">
        <v>20399</v>
      </c>
      <c r="D12" s="2">
        <v>1026900</v>
      </c>
      <c r="E12" s="2">
        <v>30000</v>
      </c>
      <c r="F12" s="11">
        <f t="shared" si="0"/>
        <v>1056900</v>
      </c>
    </row>
    <row r="13" spans="1:10">
      <c r="A13" t="s">
        <v>49</v>
      </c>
      <c r="B13">
        <v>2</v>
      </c>
      <c r="C13" s="2">
        <v>20596</v>
      </c>
      <c r="D13" s="2">
        <v>957400</v>
      </c>
      <c r="E13" s="2">
        <v>35000</v>
      </c>
      <c r="F13" s="11">
        <f t="shared" si="0"/>
        <v>992400</v>
      </c>
    </row>
    <row r="14" spans="1:10">
      <c r="A14" t="s">
        <v>49</v>
      </c>
      <c r="B14">
        <v>3</v>
      </c>
      <c r="C14" s="2">
        <v>16074</v>
      </c>
      <c r="D14" s="2">
        <v>807400</v>
      </c>
      <c r="E14" s="2">
        <v>0</v>
      </c>
      <c r="F14" s="11">
        <f t="shared" si="0"/>
        <v>807400</v>
      </c>
    </row>
    <row r="15" spans="1:10">
      <c r="A15" t="s">
        <v>50</v>
      </c>
      <c r="B15">
        <v>4</v>
      </c>
      <c r="C15" s="2">
        <v>23162</v>
      </c>
      <c r="D15" s="2">
        <v>1329200</v>
      </c>
      <c r="E15" s="2">
        <v>10000</v>
      </c>
      <c r="F15" s="11">
        <f t="shared" si="0"/>
        <v>1339200</v>
      </c>
    </row>
    <row r="16" spans="1:10">
      <c r="A16" t="s">
        <v>50</v>
      </c>
      <c r="B16">
        <v>5</v>
      </c>
      <c r="C16" s="2">
        <v>22136</v>
      </c>
      <c r="D16" s="2">
        <v>1130200</v>
      </c>
      <c r="E16" s="2">
        <v>60000</v>
      </c>
      <c r="F16" s="11">
        <f t="shared" si="0"/>
        <v>1190200</v>
      </c>
    </row>
    <row r="17" spans="1:6">
      <c r="A17" t="s">
        <v>50</v>
      </c>
      <c r="B17">
        <v>6</v>
      </c>
      <c r="C17" s="2">
        <v>21241</v>
      </c>
      <c r="D17" s="2">
        <v>941700</v>
      </c>
      <c r="E17" s="2">
        <v>20000</v>
      </c>
      <c r="F17" s="11">
        <f t="shared" si="0"/>
        <v>961700</v>
      </c>
    </row>
    <row r="18" spans="1:6">
      <c r="A18" t="s">
        <v>50</v>
      </c>
      <c r="B18">
        <v>7</v>
      </c>
      <c r="C18" s="2">
        <v>24025</v>
      </c>
      <c r="D18" s="2">
        <v>1287100</v>
      </c>
      <c r="E18" s="2">
        <v>100000</v>
      </c>
      <c r="F18" s="11">
        <f t="shared" si="0"/>
        <v>1387100</v>
      </c>
    </row>
    <row r="19" spans="1:6">
      <c r="A19" t="s">
        <v>50</v>
      </c>
      <c r="B19">
        <v>8</v>
      </c>
      <c r="C19" s="2">
        <v>22827</v>
      </c>
      <c r="D19" s="2">
        <v>1152000</v>
      </c>
      <c r="E19" s="2">
        <v>10000</v>
      </c>
      <c r="F19" s="11">
        <f t="shared" si="0"/>
        <v>1162000</v>
      </c>
    </row>
    <row r="20" spans="1:6">
      <c r="A20" t="s">
        <v>50</v>
      </c>
      <c r="B20">
        <v>9</v>
      </c>
      <c r="C20" s="2">
        <v>22265</v>
      </c>
      <c r="D20" s="2">
        <v>1545000</v>
      </c>
      <c r="E20" s="2">
        <v>40000</v>
      </c>
      <c r="F20" s="11">
        <f t="shared" si="0"/>
        <v>1585000</v>
      </c>
    </row>
    <row r="21" spans="1:6">
      <c r="A21" t="s">
        <v>50</v>
      </c>
      <c r="B21">
        <v>10</v>
      </c>
      <c r="C21" s="2">
        <v>28513</v>
      </c>
      <c r="D21" s="2">
        <v>1421500</v>
      </c>
      <c r="E21" s="2">
        <v>20000</v>
      </c>
      <c r="F21" s="11">
        <f t="shared" si="0"/>
        <v>1441500</v>
      </c>
    </row>
    <row r="22" spans="1:6">
      <c r="A22" t="s">
        <v>50</v>
      </c>
      <c r="B22">
        <v>11</v>
      </c>
      <c r="C22" s="2">
        <v>27962</v>
      </c>
      <c r="D22" s="2">
        <v>1391100</v>
      </c>
      <c r="E22" s="2">
        <v>80000</v>
      </c>
      <c r="F22" s="11">
        <f t="shared" si="0"/>
        <v>1471100</v>
      </c>
    </row>
    <row r="23" spans="1:6">
      <c r="A23" t="s">
        <v>50</v>
      </c>
      <c r="B23">
        <v>12</v>
      </c>
      <c r="C23" s="2">
        <v>21653</v>
      </c>
      <c r="D23" s="2">
        <v>1140500</v>
      </c>
      <c r="E23" s="2">
        <v>30000</v>
      </c>
      <c r="F23" s="11">
        <f t="shared" si="0"/>
        <v>1170500</v>
      </c>
    </row>
    <row r="24" spans="1:6">
      <c r="A24" t="s">
        <v>50</v>
      </c>
      <c r="B24">
        <v>1</v>
      </c>
      <c r="C24" s="2">
        <v>22755</v>
      </c>
      <c r="D24" s="2">
        <v>1056900</v>
      </c>
      <c r="F24" s="11">
        <f t="shared" si="0"/>
        <v>1056900</v>
      </c>
    </row>
    <row r="25" spans="1:6">
      <c r="A25" t="s">
        <v>50</v>
      </c>
      <c r="B25">
        <v>2</v>
      </c>
      <c r="C25" s="2">
        <v>22156</v>
      </c>
      <c r="D25" s="2">
        <v>1017300</v>
      </c>
      <c r="E25" s="2">
        <v>50000</v>
      </c>
      <c r="F25" s="11">
        <f t="shared" si="0"/>
        <v>1067300</v>
      </c>
    </row>
    <row r="26" spans="1:6">
      <c r="A26" t="s">
        <v>50</v>
      </c>
      <c r="B26">
        <v>3</v>
      </c>
      <c r="C26" s="2">
        <v>26043</v>
      </c>
      <c r="D26" s="2">
        <v>1253500</v>
      </c>
      <c r="E26" s="2">
        <v>30000</v>
      </c>
      <c r="F26" s="11">
        <f t="shared" si="0"/>
        <v>1283500</v>
      </c>
    </row>
    <row r="27" spans="1:6">
      <c r="A27" t="s">
        <v>51</v>
      </c>
      <c r="B27">
        <v>4</v>
      </c>
      <c r="C27" s="2">
        <v>26431</v>
      </c>
      <c r="D27" s="2">
        <v>1297600</v>
      </c>
      <c r="E27" s="2">
        <v>20000</v>
      </c>
      <c r="F27" s="11">
        <f t="shared" si="0"/>
        <v>1317600</v>
      </c>
    </row>
    <row r="28" spans="1:6">
      <c r="A28" t="s">
        <v>51</v>
      </c>
      <c r="B28">
        <v>5</v>
      </c>
      <c r="C28" s="2">
        <v>23588</v>
      </c>
      <c r="D28" s="2">
        <v>1110600</v>
      </c>
      <c r="E28" s="2">
        <v>40000</v>
      </c>
      <c r="F28" s="11">
        <f t="shared" si="0"/>
        <v>1150600</v>
      </c>
    </row>
    <row r="29" spans="1:6">
      <c r="A29" t="s">
        <v>51</v>
      </c>
      <c r="B29">
        <v>6</v>
      </c>
      <c r="C29" s="2">
        <v>24652</v>
      </c>
      <c r="D29" s="2">
        <v>1117900</v>
      </c>
      <c r="E29" s="2">
        <v>30000</v>
      </c>
      <c r="F29" s="11">
        <f t="shared" si="0"/>
        <v>1147900</v>
      </c>
    </row>
    <row r="30" spans="1:6">
      <c r="A30" t="s">
        <v>51</v>
      </c>
      <c r="B30">
        <v>7</v>
      </c>
      <c r="C30" s="2">
        <v>31929</v>
      </c>
      <c r="D30" s="2">
        <v>1346100</v>
      </c>
      <c r="E30" s="2">
        <v>20000</v>
      </c>
      <c r="F30" s="11">
        <f t="shared" si="0"/>
        <v>1366100</v>
      </c>
    </row>
    <row r="31" spans="1:6">
      <c r="A31" t="s">
        <v>51</v>
      </c>
      <c r="B31">
        <v>8</v>
      </c>
      <c r="C31" s="2">
        <v>23830</v>
      </c>
      <c r="D31" s="2">
        <v>1078100</v>
      </c>
      <c r="E31" s="2">
        <v>40000</v>
      </c>
      <c r="F31" s="11">
        <f t="shared" si="0"/>
        <v>1118100</v>
      </c>
    </row>
    <row r="32" spans="1:6">
      <c r="A32" t="s">
        <v>51</v>
      </c>
      <c r="B32">
        <v>9</v>
      </c>
      <c r="C32" s="2">
        <v>24658</v>
      </c>
      <c r="D32" s="2">
        <v>1329800</v>
      </c>
      <c r="E32" s="2">
        <v>20000</v>
      </c>
      <c r="F32" s="11">
        <f t="shared" si="0"/>
        <v>1349800</v>
      </c>
    </row>
    <row r="33" spans="1:6">
      <c r="A33" t="s">
        <v>51</v>
      </c>
      <c r="B33">
        <v>10</v>
      </c>
      <c r="C33" s="2">
        <v>25716</v>
      </c>
      <c r="D33" s="2">
        <v>1266800</v>
      </c>
      <c r="E33" s="2">
        <v>40000</v>
      </c>
      <c r="F33" s="11">
        <f t="shared" si="0"/>
        <v>1306800</v>
      </c>
    </row>
    <row r="34" spans="1:6">
      <c r="A34" t="s">
        <v>51</v>
      </c>
      <c r="B34">
        <v>11</v>
      </c>
      <c r="C34" s="2">
        <v>23301</v>
      </c>
      <c r="D34" s="2">
        <v>1406800</v>
      </c>
      <c r="E34" s="2">
        <v>80000</v>
      </c>
      <c r="F34" s="11">
        <f t="shared" si="0"/>
        <v>1486800</v>
      </c>
    </row>
    <row r="35" spans="1:6">
      <c r="A35" t="s">
        <v>51</v>
      </c>
      <c r="B35">
        <v>12</v>
      </c>
      <c r="C35" s="2">
        <v>23885</v>
      </c>
      <c r="D35" s="2">
        <v>1186600</v>
      </c>
      <c r="E35" s="2">
        <v>40000</v>
      </c>
      <c r="F35" s="11">
        <f t="shared" si="0"/>
        <v>1226600</v>
      </c>
    </row>
    <row r="36" spans="1:6">
      <c r="A36" t="s">
        <v>51</v>
      </c>
      <c r="B36">
        <v>1</v>
      </c>
      <c r="C36" s="2">
        <v>24480</v>
      </c>
      <c r="D36" s="2">
        <v>1094100</v>
      </c>
      <c r="E36" s="2">
        <v>50000</v>
      </c>
      <c r="F36" s="11">
        <f t="shared" si="0"/>
        <v>1144100</v>
      </c>
    </row>
    <row r="37" spans="1:6">
      <c r="A37" t="s">
        <v>51</v>
      </c>
      <c r="B37">
        <v>2</v>
      </c>
      <c r="C37" s="2">
        <v>27337</v>
      </c>
      <c r="D37" s="2">
        <v>1049800</v>
      </c>
      <c r="E37" s="2">
        <v>40000</v>
      </c>
      <c r="F37" s="11">
        <f t="shared" si="0"/>
        <v>1089800</v>
      </c>
    </row>
    <row r="38" spans="1:6">
      <c r="A38" t="s">
        <v>51</v>
      </c>
      <c r="B38">
        <v>3</v>
      </c>
      <c r="C38" s="2">
        <v>26214</v>
      </c>
      <c r="D38" s="2">
        <v>1208800</v>
      </c>
      <c r="E38" s="2">
        <v>20000</v>
      </c>
      <c r="F38" s="11">
        <f t="shared" si="0"/>
        <v>1228800</v>
      </c>
    </row>
  </sheetData>
  <phoneticPr fontId="2"/>
  <pageMargins left="0.7" right="0.7" top="0.75" bottom="0.75" header="0.3" footer="0.3"/>
  <pageSetup paperSize="9" scale="73" fitToHeight="0" orientation="portrait" verticalDpi="0" r:id="rId2"/>
  <tableParts count="1">
    <tablePart r:id="rId3"/>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B1844D-AD36-4F0A-9EB9-AAA37BA20685}">
  <sheetPr>
    <tabColor theme="9" tint="0.79998168889431442"/>
  </sheetPr>
  <dimension ref="A1"/>
  <sheetViews>
    <sheetView workbookViewId="0">
      <selection activeCell="L27" sqref="L27"/>
    </sheetView>
  </sheetViews>
  <sheetFormatPr defaultRowHeight="18.75"/>
  <sheetData/>
  <phoneticPr fontId="2"/>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3E8571-9289-44DE-ABA6-1237FCEBF487}">
  <sheetPr>
    <tabColor theme="9" tint="0.79998168889431442"/>
    <pageSetUpPr fitToPage="1"/>
  </sheetPr>
  <dimension ref="A1:J74"/>
  <sheetViews>
    <sheetView workbookViewId="0">
      <selection activeCell="E45" sqref="E45"/>
    </sheetView>
  </sheetViews>
  <sheetFormatPr defaultRowHeight="18.75"/>
  <cols>
    <col min="4" max="4" width="10.25" customWidth="1"/>
    <col min="5" max="5" width="17.75" customWidth="1"/>
    <col min="8" max="8" width="11.5" bestFit="1" customWidth="1"/>
    <col min="9" max="9" width="15.5" bestFit="1" customWidth="1"/>
    <col min="10" max="11" width="23.875" bestFit="1" customWidth="1"/>
    <col min="12" max="12" width="11.875" bestFit="1" customWidth="1"/>
    <col min="13" max="13" width="22.25" bestFit="1" customWidth="1"/>
    <col min="14" max="14" width="30.625" bestFit="1" customWidth="1"/>
    <col min="15" max="75" width="8.5" bestFit="1" customWidth="1"/>
    <col min="76" max="76" width="9.625" bestFit="1" customWidth="1"/>
    <col min="77" max="77" width="5.5" bestFit="1" customWidth="1"/>
  </cols>
  <sheetData>
    <row r="1" spans="1:10">
      <c r="A1" s="14" t="s">
        <v>113</v>
      </c>
    </row>
    <row r="2" spans="1:10">
      <c r="A2" s="8" t="s">
        <v>21</v>
      </c>
      <c r="B2" s="8" t="s">
        <v>57</v>
      </c>
      <c r="C2" s="8" t="s">
        <v>80</v>
      </c>
      <c r="D2" s="8" t="s">
        <v>81</v>
      </c>
      <c r="E2" s="8" t="s">
        <v>103</v>
      </c>
      <c r="F2" t="s">
        <v>55</v>
      </c>
      <c r="H2" s="9" t="s">
        <v>48</v>
      </c>
      <c r="I2" t="s">
        <v>83</v>
      </c>
      <c r="J2" t="s">
        <v>105</v>
      </c>
    </row>
    <row r="3" spans="1:10">
      <c r="A3" s="8" t="s">
        <v>49</v>
      </c>
      <c r="B3" s="8" t="s">
        <v>69</v>
      </c>
      <c r="C3" s="8">
        <v>4</v>
      </c>
      <c r="D3" s="16">
        <v>5702</v>
      </c>
      <c r="E3" s="17">
        <v>529114</v>
      </c>
      <c r="H3" s="10" t="s">
        <v>101</v>
      </c>
      <c r="I3" s="11">
        <v>350712</v>
      </c>
      <c r="J3" s="11">
        <v>24459502</v>
      </c>
    </row>
    <row r="4" spans="1:10">
      <c r="A4" s="8" t="s">
        <v>49</v>
      </c>
      <c r="B4" s="8" t="s">
        <v>69</v>
      </c>
      <c r="C4" s="8">
        <v>5</v>
      </c>
      <c r="D4" s="16">
        <v>6019</v>
      </c>
      <c r="E4" s="17">
        <v>655034</v>
      </c>
      <c r="H4" s="18" t="s">
        <v>49</v>
      </c>
      <c r="I4" s="11">
        <v>117195</v>
      </c>
      <c r="J4" s="11">
        <v>7521138</v>
      </c>
    </row>
    <row r="5" spans="1:10">
      <c r="A5" s="8" t="s">
        <v>49</v>
      </c>
      <c r="B5" s="8" t="s">
        <v>69</v>
      </c>
      <c r="C5" s="8">
        <v>6</v>
      </c>
      <c r="D5" s="16">
        <v>6159</v>
      </c>
      <c r="E5" s="17">
        <v>705278</v>
      </c>
      <c r="H5" s="18" t="s">
        <v>50</v>
      </c>
      <c r="I5" s="11">
        <v>117113</v>
      </c>
      <c r="J5" s="11">
        <v>7770393</v>
      </c>
    </row>
    <row r="6" spans="1:10">
      <c r="A6" s="8" t="s">
        <v>49</v>
      </c>
      <c r="B6" s="8" t="s">
        <v>69</v>
      </c>
      <c r="C6" s="8">
        <v>7</v>
      </c>
      <c r="D6" s="16">
        <v>6646</v>
      </c>
      <c r="E6" s="17">
        <v>680365</v>
      </c>
      <c r="H6" s="18" t="s">
        <v>51</v>
      </c>
      <c r="I6" s="11">
        <v>116404</v>
      </c>
      <c r="J6" s="11">
        <v>9167971</v>
      </c>
    </row>
    <row r="7" spans="1:10">
      <c r="A7" s="8" t="s">
        <v>49</v>
      </c>
      <c r="B7" s="8" t="s">
        <v>69</v>
      </c>
      <c r="C7" s="8">
        <v>8</v>
      </c>
      <c r="D7" s="16">
        <v>5695</v>
      </c>
      <c r="E7" s="17">
        <v>845997</v>
      </c>
      <c r="H7" s="10" t="s">
        <v>100</v>
      </c>
      <c r="I7" s="11">
        <v>185350</v>
      </c>
      <c r="J7" s="11">
        <v>22211381</v>
      </c>
    </row>
    <row r="8" spans="1:10">
      <c r="A8" s="8" t="s">
        <v>49</v>
      </c>
      <c r="B8" s="8" t="s">
        <v>69</v>
      </c>
      <c r="C8" s="8">
        <v>9</v>
      </c>
      <c r="D8" s="16">
        <v>6416</v>
      </c>
      <c r="E8" s="17">
        <v>744528</v>
      </c>
      <c r="H8" s="18" t="s">
        <v>49</v>
      </c>
      <c r="I8" s="11">
        <v>73286</v>
      </c>
      <c r="J8" s="11">
        <v>8607214</v>
      </c>
    </row>
    <row r="9" spans="1:10">
      <c r="A9" s="8" t="s">
        <v>49</v>
      </c>
      <c r="B9" s="8" t="s">
        <v>69</v>
      </c>
      <c r="C9" s="8">
        <v>10</v>
      </c>
      <c r="D9" s="16">
        <v>6466</v>
      </c>
      <c r="E9" s="17">
        <v>748809</v>
      </c>
      <c r="H9" s="18" t="s">
        <v>50</v>
      </c>
      <c r="I9" s="11">
        <v>75803</v>
      </c>
      <c r="J9" s="11">
        <v>9181454</v>
      </c>
    </row>
    <row r="10" spans="1:10">
      <c r="A10" s="8" t="s">
        <v>49</v>
      </c>
      <c r="B10" s="8" t="s">
        <v>69</v>
      </c>
      <c r="C10" s="8">
        <v>11</v>
      </c>
      <c r="D10" s="16">
        <v>6202</v>
      </c>
      <c r="E10" s="16">
        <v>695365</v>
      </c>
      <c r="H10" s="18" t="s">
        <v>51</v>
      </c>
      <c r="I10" s="11">
        <v>36261</v>
      </c>
      <c r="J10" s="11">
        <v>4422713</v>
      </c>
    </row>
    <row r="11" spans="1:10">
      <c r="A11" s="8" t="s">
        <v>49</v>
      </c>
      <c r="B11" s="8" t="s">
        <v>69</v>
      </c>
      <c r="C11" s="8">
        <v>12</v>
      </c>
      <c r="D11" s="16">
        <v>5654</v>
      </c>
      <c r="E11" s="16">
        <v>764492</v>
      </c>
      <c r="H11" s="10" t="s">
        <v>52</v>
      </c>
      <c r="I11" s="11">
        <v>536062</v>
      </c>
      <c r="J11" s="11">
        <v>46670883</v>
      </c>
    </row>
    <row r="12" spans="1:10">
      <c r="A12" s="8" t="s">
        <v>49</v>
      </c>
      <c r="B12" s="8" t="s">
        <v>69</v>
      </c>
      <c r="C12" s="8">
        <v>1</v>
      </c>
      <c r="D12" s="16">
        <v>5727</v>
      </c>
      <c r="E12" s="16">
        <v>528673</v>
      </c>
    </row>
    <row r="13" spans="1:10">
      <c r="A13" s="8" t="s">
        <v>49</v>
      </c>
      <c r="B13" s="8" t="s">
        <v>69</v>
      </c>
      <c r="C13" s="8">
        <v>2</v>
      </c>
      <c r="D13" s="16">
        <v>6332</v>
      </c>
      <c r="E13" s="16">
        <v>715546</v>
      </c>
    </row>
    <row r="14" spans="1:10">
      <c r="A14" s="8" t="s">
        <v>49</v>
      </c>
      <c r="B14" s="8" t="s">
        <v>69</v>
      </c>
      <c r="C14" s="8">
        <v>3</v>
      </c>
      <c r="D14" s="16">
        <v>6268</v>
      </c>
      <c r="E14" s="16">
        <v>994013</v>
      </c>
    </row>
    <row r="15" spans="1:10">
      <c r="A15" s="8" t="s">
        <v>50</v>
      </c>
      <c r="B15" s="8" t="s">
        <v>69</v>
      </c>
      <c r="C15" s="8">
        <v>4</v>
      </c>
      <c r="D15" s="16">
        <v>6052</v>
      </c>
      <c r="E15" s="17">
        <v>572932</v>
      </c>
    </row>
    <row r="16" spans="1:10">
      <c r="A16" s="8" t="s">
        <v>50</v>
      </c>
      <c r="B16" s="8" t="s">
        <v>69</v>
      </c>
      <c r="C16" s="8">
        <v>5</v>
      </c>
      <c r="D16" s="16">
        <v>6071</v>
      </c>
      <c r="E16" s="17">
        <v>652414</v>
      </c>
    </row>
    <row r="17" spans="1:5">
      <c r="A17" s="8" t="s">
        <v>50</v>
      </c>
      <c r="B17" s="8" t="s">
        <v>69</v>
      </c>
      <c r="C17" s="8">
        <v>6</v>
      </c>
      <c r="D17" s="16">
        <v>6877</v>
      </c>
      <c r="E17" s="17">
        <v>735231</v>
      </c>
    </row>
    <row r="18" spans="1:5">
      <c r="A18" s="8" t="s">
        <v>50</v>
      </c>
      <c r="B18" s="8" t="s">
        <v>69</v>
      </c>
      <c r="C18" s="8">
        <v>7</v>
      </c>
      <c r="D18" s="16">
        <v>6962</v>
      </c>
      <c r="E18" s="17">
        <v>982844</v>
      </c>
    </row>
    <row r="19" spans="1:5">
      <c r="A19" s="8" t="s">
        <v>50</v>
      </c>
      <c r="B19" s="8" t="s">
        <v>69</v>
      </c>
      <c r="C19" s="8">
        <v>8</v>
      </c>
      <c r="D19" s="16">
        <v>6267</v>
      </c>
      <c r="E19" s="17">
        <v>773135</v>
      </c>
    </row>
    <row r="20" spans="1:5">
      <c r="A20" s="8" t="s">
        <v>50</v>
      </c>
      <c r="B20" s="8" t="s">
        <v>69</v>
      </c>
      <c r="C20" s="8">
        <v>9</v>
      </c>
      <c r="D20" s="16">
        <v>7161</v>
      </c>
      <c r="E20" s="17">
        <v>658916</v>
      </c>
    </row>
    <row r="21" spans="1:5">
      <c r="A21" s="8" t="s">
        <v>50</v>
      </c>
      <c r="B21" s="8" t="s">
        <v>69</v>
      </c>
      <c r="C21" s="8">
        <v>10</v>
      </c>
      <c r="D21" s="16">
        <v>6801</v>
      </c>
      <c r="E21" s="17">
        <v>1105103</v>
      </c>
    </row>
    <row r="22" spans="1:5">
      <c r="A22" s="8" t="s">
        <v>50</v>
      </c>
      <c r="B22" s="8" t="s">
        <v>69</v>
      </c>
      <c r="C22" s="8">
        <v>11</v>
      </c>
      <c r="D22" s="16">
        <v>6224</v>
      </c>
      <c r="E22" s="16">
        <v>810179</v>
      </c>
    </row>
    <row r="23" spans="1:5">
      <c r="A23" s="8" t="s">
        <v>50</v>
      </c>
      <c r="B23" s="8" t="s">
        <v>69</v>
      </c>
      <c r="C23" s="8">
        <v>12</v>
      </c>
      <c r="D23" s="16">
        <v>5644</v>
      </c>
      <c r="E23" s="16">
        <v>718953</v>
      </c>
    </row>
    <row r="24" spans="1:5">
      <c r="A24" s="8" t="s">
        <v>50</v>
      </c>
      <c r="B24" s="8" t="s">
        <v>69</v>
      </c>
      <c r="C24" s="8">
        <v>1</v>
      </c>
      <c r="D24" s="16">
        <v>5539</v>
      </c>
      <c r="E24" s="16">
        <v>521215</v>
      </c>
    </row>
    <row r="25" spans="1:5">
      <c r="A25" s="8" t="s">
        <v>50</v>
      </c>
      <c r="B25" s="8" t="s">
        <v>69</v>
      </c>
      <c r="C25" s="8">
        <v>2</v>
      </c>
      <c r="D25" s="16">
        <v>6050</v>
      </c>
      <c r="E25" s="16">
        <v>729764</v>
      </c>
    </row>
    <row r="26" spans="1:5">
      <c r="A26" s="8" t="s">
        <v>50</v>
      </c>
      <c r="B26" s="8" t="s">
        <v>69</v>
      </c>
      <c r="C26" s="8">
        <v>3</v>
      </c>
      <c r="D26" s="16">
        <v>6155</v>
      </c>
      <c r="E26" s="16">
        <v>920768</v>
      </c>
    </row>
    <row r="27" spans="1:5">
      <c r="A27" s="8" t="s">
        <v>51</v>
      </c>
      <c r="B27" s="8" t="s">
        <v>69</v>
      </c>
      <c r="C27" s="8">
        <v>4</v>
      </c>
      <c r="D27" s="16">
        <v>5526</v>
      </c>
      <c r="E27" s="17">
        <v>544194</v>
      </c>
    </row>
    <row r="28" spans="1:5">
      <c r="A28" s="8" t="s">
        <v>51</v>
      </c>
      <c r="B28" s="8" t="s">
        <v>69</v>
      </c>
      <c r="C28" s="8">
        <v>5</v>
      </c>
      <c r="D28" s="16">
        <v>5411</v>
      </c>
      <c r="E28" s="17">
        <v>637149</v>
      </c>
    </row>
    <row r="29" spans="1:5">
      <c r="A29" s="8" t="s">
        <v>51</v>
      </c>
      <c r="B29" s="8" t="s">
        <v>69</v>
      </c>
      <c r="C29" s="8">
        <v>6</v>
      </c>
      <c r="D29" s="16">
        <v>6149</v>
      </c>
      <c r="E29" s="17">
        <v>692543</v>
      </c>
    </row>
    <row r="30" spans="1:5">
      <c r="A30" s="8" t="s">
        <v>51</v>
      </c>
      <c r="B30" s="8" t="s">
        <v>69</v>
      </c>
      <c r="C30" s="8">
        <v>7</v>
      </c>
      <c r="D30" s="16">
        <v>6699</v>
      </c>
      <c r="E30" s="17">
        <v>703274</v>
      </c>
    </row>
    <row r="31" spans="1:5">
      <c r="A31" s="8" t="s">
        <v>51</v>
      </c>
      <c r="B31" s="8" t="s">
        <v>69</v>
      </c>
      <c r="C31" s="8">
        <v>8</v>
      </c>
      <c r="D31" s="16">
        <v>6220</v>
      </c>
      <c r="E31" s="17">
        <v>726929</v>
      </c>
    </row>
    <row r="32" spans="1:5">
      <c r="A32" s="8" t="s">
        <v>51</v>
      </c>
      <c r="B32" s="8" t="s">
        <v>69</v>
      </c>
      <c r="C32" s="8">
        <v>9</v>
      </c>
      <c r="D32" s="16">
        <v>6256</v>
      </c>
      <c r="E32" s="17">
        <v>792409</v>
      </c>
    </row>
    <row r="33" spans="1:6">
      <c r="A33" s="8" t="s">
        <v>51</v>
      </c>
      <c r="B33" s="8" t="s">
        <v>69</v>
      </c>
      <c r="C33" s="8">
        <v>10</v>
      </c>
      <c r="D33" s="16">
        <v>0</v>
      </c>
      <c r="E33" s="17">
        <v>326215</v>
      </c>
    </row>
    <row r="34" spans="1:6">
      <c r="A34" s="8" t="s">
        <v>51</v>
      </c>
      <c r="B34" s="8" t="s">
        <v>69</v>
      </c>
      <c r="C34" s="8">
        <v>11</v>
      </c>
      <c r="D34" s="16">
        <v>0</v>
      </c>
      <c r="E34" s="16">
        <v>0</v>
      </c>
      <c r="F34" t="s">
        <v>104</v>
      </c>
    </row>
    <row r="35" spans="1:6">
      <c r="A35" s="8" t="s">
        <v>51</v>
      </c>
      <c r="B35" s="8" t="s">
        <v>69</v>
      </c>
      <c r="C35" s="8">
        <v>12</v>
      </c>
      <c r="D35" s="16">
        <v>0</v>
      </c>
      <c r="E35" s="16">
        <v>0</v>
      </c>
      <c r="F35" t="s">
        <v>104</v>
      </c>
    </row>
    <row r="36" spans="1:6">
      <c r="A36" s="8" t="s">
        <v>51</v>
      </c>
      <c r="B36" s="8" t="s">
        <v>69</v>
      </c>
      <c r="C36" s="8">
        <v>1</v>
      </c>
      <c r="D36" s="16">
        <v>0</v>
      </c>
      <c r="E36" s="16">
        <v>0</v>
      </c>
      <c r="F36" t="s">
        <v>104</v>
      </c>
    </row>
    <row r="37" spans="1:6">
      <c r="A37" s="8" t="s">
        <v>51</v>
      </c>
      <c r="B37" s="8" t="s">
        <v>69</v>
      </c>
      <c r="C37" s="8">
        <v>2</v>
      </c>
      <c r="D37" s="16">
        <v>0</v>
      </c>
      <c r="E37" s="16">
        <v>0</v>
      </c>
      <c r="F37" t="s">
        <v>104</v>
      </c>
    </row>
    <row r="38" spans="1:6">
      <c r="A38" s="8" t="s">
        <v>51</v>
      </c>
      <c r="B38" s="8" t="s">
        <v>69</v>
      </c>
      <c r="C38" s="8">
        <v>3</v>
      </c>
      <c r="D38" s="16">
        <v>0</v>
      </c>
      <c r="E38" s="16">
        <v>0</v>
      </c>
      <c r="F38" t="s">
        <v>104</v>
      </c>
    </row>
    <row r="39" spans="1:6">
      <c r="A39" s="8" t="s">
        <v>49</v>
      </c>
      <c r="B39" s="8" t="s">
        <v>102</v>
      </c>
      <c r="C39" s="8">
        <v>4</v>
      </c>
      <c r="D39" s="16">
        <v>9581</v>
      </c>
      <c r="E39" s="17">
        <v>532626</v>
      </c>
    </row>
    <row r="40" spans="1:6">
      <c r="A40" s="8" t="s">
        <v>49</v>
      </c>
      <c r="B40" s="8" t="s">
        <v>102</v>
      </c>
      <c r="C40" s="8">
        <v>5</v>
      </c>
      <c r="D40" s="16">
        <v>9386</v>
      </c>
      <c r="E40" s="17">
        <v>561970</v>
      </c>
    </row>
    <row r="41" spans="1:6">
      <c r="A41" s="8" t="s">
        <v>49</v>
      </c>
      <c r="B41" s="8" t="s">
        <v>102</v>
      </c>
      <c r="C41" s="8">
        <v>6</v>
      </c>
      <c r="D41" s="16">
        <v>12067</v>
      </c>
      <c r="E41" s="17">
        <v>607962</v>
      </c>
    </row>
    <row r="42" spans="1:6">
      <c r="A42" s="8" t="s">
        <v>49</v>
      </c>
      <c r="B42" s="8" t="s">
        <v>102</v>
      </c>
      <c r="C42" s="8">
        <v>7</v>
      </c>
      <c r="D42" s="16">
        <v>10687</v>
      </c>
      <c r="E42" s="17">
        <v>668362</v>
      </c>
    </row>
    <row r="43" spans="1:6">
      <c r="A43" s="8" t="s">
        <v>49</v>
      </c>
      <c r="B43" s="8" t="s">
        <v>102</v>
      </c>
      <c r="C43" s="8">
        <v>8</v>
      </c>
      <c r="D43" s="16">
        <v>9712</v>
      </c>
      <c r="E43" s="17">
        <v>652585</v>
      </c>
    </row>
    <row r="44" spans="1:6">
      <c r="A44" s="8" t="s">
        <v>49</v>
      </c>
      <c r="B44" s="8" t="s">
        <v>102</v>
      </c>
      <c r="C44" s="8">
        <v>9</v>
      </c>
      <c r="D44" s="16">
        <v>9701</v>
      </c>
      <c r="E44" s="17">
        <v>596440</v>
      </c>
    </row>
    <row r="45" spans="1:6">
      <c r="A45" s="8" t="s">
        <v>49</v>
      </c>
      <c r="B45" s="8" t="s">
        <v>102</v>
      </c>
      <c r="C45" s="8">
        <v>10</v>
      </c>
      <c r="D45" s="16">
        <v>9655</v>
      </c>
      <c r="E45" s="17">
        <v>548920</v>
      </c>
    </row>
    <row r="46" spans="1:6">
      <c r="A46" s="8" t="s">
        <v>49</v>
      </c>
      <c r="B46" s="8" t="s">
        <v>102</v>
      </c>
      <c r="C46" s="8">
        <v>11</v>
      </c>
      <c r="D46" s="16">
        <v>9336</v>
      </c>
      <c r="E46" s="17">
        <v>649507</v>
      </c>
    </row>
    <row r="47" spans="1:6">
      <c r="A47" s="8" t="s">
        <v>49</v>
      </c>
      <c r="B47" s="8" t="s">
        <v>102</v>
      </c>
      <c r="C47" s="8">
        <v>12</v>
      </c>
      <c r="D47" s="16">
        <v>9218</v>
      </c>
      <c r="E47" s="17">
        <v>688357</v>
      </c>
    </row>
    <row r="48" spans="1:6">
      <c r="A48" s="8" t="s">
        <v>49</v>
      </c>
      <c r="B48" s="8" t="s">
        <v>102</v>
      </c>
      <c r="C48" s="8">
        <v>1</v>
      </c>
      <c r="D48" s="16">
        <v>9009</v>
      </c>
      <c r="E48" s="17">
        <v>476178</v>
      </c>
    </row>
    <row r="49" spans="1:5">
      <c r="A49" s="8" t="s">
        <v>49</v>
      </c>
      <c r="B49" s="8" t="s">
        <v>102</v>
      </c>
      <c r="C49" s="8">
        <v>2</v>
      </c>
      <c r="D49" s="16">
        <v>9623</v>
      </c>
      <c r="E49" s="17">
        <v>613277</v>
      </c>
    </row>
    <row r="50" spans="1:5">
      <c r="A50" s="8" t="s">
        <v>49</v>
      </c>
      <c r="B50" s="8" t="s">
        <v>102</v>
      </c>
      <c r="C50" s="8">
        <v>3</v>
      </c>
      <c r="D50" s="16">
        <v>9220</v>
      </c>
      <c r="E50" s="17">
        <v>924954</v>
      </c>
    </row>
    <row r="51" spans="1:5">
      <c r="A51" s="8" t="s">
        <v>50</v>
      </c>
      <c r="B51" s="8" t="s">
        <v>102</v>
      </c>
      <c r="C51" s="8">
        <v>4</v>
      </c>
      <c r="D51" s="16">
        <v>8969</v>
      </c>
      <c r="E51" s="17">
        <v>482434</v>
      </c>
    </row>
    <row r="52" spans="1:5">
      <c r="A52" s="8" t="s">
        <v>50</v>
      </c>
      <c r="B52" s="8" t="s">
        <v>102</v>
      </c>
      <c r="C52" s="8">
        <v>5</v>
      </c>
      <c r="D52" s="16">
        <v>9323</v>
      </c>
      <c r="E52" s="17">
        <v>608101</v>
      </c>
    </row>
    <row r="53" spans="1:5">
      <c r="A53" s="8" t="s">
        <v>50</v>
      </c>
      <c r="B53" s="8" t="s">
        <v>102</v>
      </c>
      <c r="C53" s="8">
        <v>6</v>
      </c>
      <c r="D53" s="16">
        <v>9776</v>
      </c>
      <c r="E53" s="17">
        <v>621239</v>
      </c>
    </row>
    <row r="54" spans="1:5">
      <c r="A54" s="8" t="s">
        <v>50</v>
      </c>
      <c r="B54" s="8" t="s">
        <v>102</v>
      </c>
      <c r="C54" s="8">
        <v>7</v>
      </c>
      <c r="D54" s="16">
        <v>10848</v>
      </c>
      <c r="E54" s="17">
        <v>823636</v>
      </c>
    </row>
    <row r="55" spans="1:5">
      <c r="A55" s="8" t="s">
        <v>50</v>
      </c>
      <c r="B55" s="8" t="s">
        <v>102</v>
      </c>
      <c r="C55" s="8">
        <v>8</v>
      </c>
      <c r="D55" s="16">
        <v>10532</v>
      </c>
      <c r="E55" s="17">
        <v>594197</v>
      </c>
    </row>
    <row r="56" spans="1:5">
      <c r="A56" s="8" t="s">
        <v>50</v>
      </c>
      <c r="B56" s="8" t="s">
        <v>102</v>
      </c>
      <c r="C56" s="8">
        <v>9</v>
      </c>
      <c r="D56" s="16">
        <v>10250</v>
      </c>
      <c r="E56" s="17">
        <v>516993</v>
      </c>
    </row>
    <row r="57" spans="1:5">
      <c r="A57" s="8" t="s">
        <v>50</v>
      </c>
      <c r="B57" s="8" t="s">
        <v>102</v>
      </c>
      <c r="C57" s="8">
        <v>10</v>
      </c>
      <c r="D57" s="16">
        <v>10154</v>
      </c>
      <c r="E57" s="17">
        <v>838635</v>
      </c>
    </row>
    <row r="58" spans="1:5">
      <c r="A58" s="8" t="s">
        <v>50</v>
      </c>
      <c r="B58" s="8" t="s">
        <v>102</v>
      </c>
      <c r="C58" s="8">
        <v>11</v>
      </c>
      <c r="D58" s="16">
        <v>9955</v>
      </c>
      <c r="E58" s="17">
        <v>651359</v>
      </c>
    </row>
    <row r="59" spans="1:5">
      <c r="A59" s="8" t="s">
        <v>50</v>
      </c>
      <c r="B59" s="8" t="s">
        <v>102</v>
      </c>
      <c r="C59" s="8">
        <v>12</v>
      </c>
      <c r="D59" s="16">
        <v>9189</v>
      </c>
      <c r="E59" s="17">
        <v>635462</v>
      </c>
    </row>
    <row r="60" spans="1:5">
      <c r="A60" s="8" t="s">
        <v>50</v>
      </c>
      <c r="B60" s="8" t="s">
        <v>102</v>
      </c>
      <c r="C60" s="8">
        <v>1</v>
      </c>
      <c r="D60" s="16">
        <v>8961</v>
      </c>
      <c r="E60" s="17">
        <v>506275</v>
      </c>
    </row>
    <row r="61" spans="1:5">
      <c r="A61" s="8" t="s">
        <v>50</v>
      </c>
      <c r="B61" s="8" t="s">
        <v>102</v>
      </c>
      <c r="C61" s="8">
        <v>2</v>
      </c>
      <c r="D61" s="16">
        <v>9117</v>
      </c>
      <c r="E61" s="17">
        <v>626351</v>
      </c>
    </row>
    <row r="62" spans="1:5">
      <c r="A62" s="8" t="s">
        <v>50</v>
      </c>
      <c r="B62" s="8" t="s">
        <v>102</v>
      </c>
      <c r="C62" s="8">
        <v>3</v>
      </c>
      <c r="D62" s="16">
        <v>10039</v>
      </c>
      <c r="E62" s="17">
        <v>865711</v>
      </c>
    </row>
    <row r="63" spans="1:5">
      <c r="A63" s="8" t="s">
        <v>51</v>
      </c>
      <c r="B63" s="8" t="s">
        <v>102</v>
      </c>
      <c r="C63" s="8">
        <v>4</v>
      </c>
      <c r="D63" s="16">
        <v>9152</v>
      </c>
      <c r="E63" s="17">
        <v>624332</v>
      </c>
    </row>
    <row r="64" spans="1:5">
      <c r="A64" s="8" t="s">
        <v>51</v>
      </c>
      <c r="B64" s="8" t="s">
        <v>102</v>
      </c>
      <c r="C64" s="8">
        <v>5</v>
      </c>
      <c r="D64" s="16">
        <v>9560</v>
      </c>
      <c r="E64" s="17">
        <v>660089</v>
      </c>
    </row>
    <row r="65" spans="1:5">
      <c r="A65" s="8" t="s">
        <v>51</v>
      </c>
      <c r="B65" s="8" t="s">
        <v>102</v>
      </c>
      <c r="C65" s="8">
        <v>6</v>
      </c>
      <c r="D65" s="16">
        <v>9628</v>
      </c>
      <c r="E65" s="17">
        <v>804302</v>
      </c>
    </row>
    <row r="66" spans="1:5">
      <c r="A66" s="8" t="s">
        <v>51</v>
      </c>
      <c r="B66" s="8" t="s">
        <v>102</v>
      </c>
      <c r="C66" s="8">
        <v>7</v>
      </c>
      <c r="D66" s="16">
        <v>10412</v>
      </c>
      <c r="E66" s="17">
        <v>748172</v>
      </c>
    </row>
    <row r="67" spans="1:5">
      <c r="A67" s="8" t="s">
        <v>51</v>
      </c>
      <c r="B67" s="8" t="s">
        <v>102</v>
      </c>
      <c r="C67" s="8">
        <v>8</v>
      </c>
      <c r="D67" s="16">
        <v>10760</v>
      </c>
      <c r="E67" s="17">
        <v>643761</v>
      </c>
    </row>
    <row r="68" spans="1:5">
      <c r="A68" s="8" t="s">
        <v>51</v>
      </c>
      <c r="B68" s="8" t="s">
        <v>102</v>
      </c>
      <c r="C68" s="8">
        <v>9</v>
      </c>
      <c r="D68" s="16">
        <v>9865</v>
      </c>
      <c r="E68" s="17">
        <v>729802</v>
      </c>
    </row>
    <row r="69" spans="1:5">
      <c r="A69" s="8" t="s">
        <v>51</v>
      </c>
      <c r="B69" s="8" t="s">
        <v>102</v>
      </c>
      <c r="C69" s="8">
        <v>10</v>
      </c>
      <c r="D69" s="16">
        <v>10622</v>
      </c>
      <c r="E69" s="17">
        <v>961449</v>
      </c>
    </row>
    <row r="70" spans="1:5">
      <c r="A70" s="8" t="s">
        <v>51</v>
      </c>
      <c r="B70" s="8" t="s">
        <v>102</v>
      </c>
      <c r="C70" s="8">
        <v>11</v>
      </c>
      <c r="D70" s="16">
        <v>9936</v>
      </c>
      <c r="E70" s="17">
        <v>731296</v>
      </c>
    </row>
    <row r="71" spans="1:5">
      <c r="A71" s="8" t="s">
        <v>51</v>
      </c>
      <c r="B71" s="8" t="s">
        <v>102</v>
      </c>
      <c r="C71" s="8">
        <v>12</v>
      </c>
      <c r="D71" s="16">
        <v>9386</v>
      </c>
      <c r="E71" s="17">
        <v>870606</v>
      </c>
    </row>
    <row r="72" spans="1:5">
      <c r="A72" s="8" t="s">
        <v>51</v>
      </c>
      <c r="B72" s="8" t="s">
        <v>102</v>
      </c>
      <c r="C72" s="8">
        <v>1</v>
      </c>
      <c r="D72" s="16">
        <v>9423</v>
      </c>
      <c r="E72" s="17">
        <v>854445</v>
      </c>
    </row>
    <row r="73" spans="1:5">
      <c r="A73" s="8" t="s">
        <v>51</v>
      </c>
      <c r="B73" s="8" t="s">
        <v>102</v>
      </c>
      <c r="C73" s="8">
        <v>2</v>
      </c>
      <c r="D73" s="16">
        <v>7905</v>
      </c>
      <c r="E73" s="17">
        <v>625878</v>
      </c>
    </row>
    <row r="74" spans="1:5">
      <c r="A74" s="8" t="s">
        <v>51</v>
      </c>
      <c r="B74" s="8" t="s">
        <v>102</v>
      </c>
      <c r="C74" s="8">
        <v>3</v>
      </c>
      <c r="D74" s="16">
        <v>9755</v>
      </c>
      <c r="E74" s="17">
        <v>913839</v>
      </c>
    </row>
  </sheetData>
  <phoneticPr fontId="2"/>
  <pageMargins left="0.7" right="0.7" top="0.75" bottom="0.75" header="0.3" footer="0.3"/>
  <pageSetup paperSize="9" scale="65" fitToHeight="0" orientation="portrait" verticalDpi="0" r:id="rId2"/>
  <tableParts count="1">
    <tablePart r:id="rId3"/>
  </tableParts>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2">
      <vt:variant>
        <vt:lpstr>ワークシート</vt:lpstr>
      </vt:variant>
      <vt:variant>
        <vt:i4>13</vt:i4>
      </vt:variant>
    </vt:vector>
  </HeadingPairs>
  <TitlesOfParts>
    <vt:vector baseType="lpstr" size="13">
      <vt:lpstr>利用者数・利用料金の推移</vt:lpstr>
      <vt:lpstr>スポーツ施設→</vt:lpstr>
      <vt:lpstr>利用人数</vt:lpstr>
      <vt:lpstr>利用料金（公益目的）</vt:lpstr>
      <vt:lpstr>利用料金（収益目的）駐車場</vt:lpstr>
      <vt:lpstr>利用料金（収益目的）バーベキュー</vt:lpstr>
      <vt:lpstr>事業収益（健康・スポーツ教室開催事業）</vt:lpstr>
      <vt:lpstr>末広駐車場→</vt:lpstr>
      <vt:lpstr>末広駐車場利用状況</vt:lpstr>
      <vt:lpstr>市庁舎駐車場→</vt:lpstr>
      <vt:lpstr>市庁舎駐車場利用状況</vt:lpstr>
      <vt:lpstr>公民館駐車場→</vt:lpstr>
      <vt:lpstr>公民館駐車場利用台数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2015-06-05T18:19:34Z</dcterms:created>
  <dcterms:modified xsi:type="dcterms:W3CDTF">2026-10-14T03:58:43Z</dcterms:modified>
</cp:coreProperties>
</file>