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/>
  <xr:revisionPtr xr6:coauthVersionLast="47" xr6:coauthVersionMax="47" documentId="13_ncr:1_{BE23E4A9-2A5C-47B2-B10B-D1CDF9350041}" revIDLastSave="0" xr10:uidLastSave="{00000000-0000-0000-0000-000000000000}"/>
  <bookViews>
    <workbookView xr2:uid="{00000000-000D-0000-FFFF-FFFF00000000}" windowHeight="15270" windowWidth="25440" xWindow="28680" yWindow="-1800"/>
  </bookViews>
  <sheets>
    <sheet r:id="rId1" name="運営維持管理経費の推移" sheetId="2"/>
    <sheet r:id="rId2" name="費用内訳_業務一覧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2" l="1"/>
  <c r="D17" i="2"/>
  <c r="B17" i="2"/>
  <c r="C16" i="2"/>
  <c r="D16" i="2"/>
  <c r="B16" i="2"/>
  <c r="C15" i="2"/>
  <c r="D15" i="2"/>
  <c r="B15" i="2"/>
  <c r="C14" i="2"/>
  <c r="D14" i="2"/>
  <c r="B14" i="2"/>
  <c r="C13" i="2"/>
  <c r="D13" i="2"/>
  <c r="B13" i="2"/>
  <c r="C12" i="2"/>
  <c r="D12" i="2"/>
  <c r="B12" i="2"/>
  <c r="C11" i="2"/>
  <c r="D11" i="2"/>
  <c r="B11" i="2"/>
  <c r="C10" i="2"/>
  <c r="D10" i="2"/>
  <c r="B10" i="2"/>
  <c r="C9" i="2"/>
  <c r="D9" i="2"/>
  <c r="B9" i="2"/>
  <c r="C8" i="2"/>
  <c r="D8" i="2"/>
  <c r="B8" i="2"/>
  <c r="C7" i="2"/>
  <c r="D7" i="2"/>
  <c r="B7" i="2"/>
  <c r="D6" i="2"/>
  <c r="C6" i="2"/>
  <c r="B6" i="2"/>
  <c r="D5" i="2"/>
  <c r="C5" i="2"/>
  <c r="B5" i="2"/>
  <c r="B18" i="2" l="1"/>
  <c r="C18" i="2"/>
  <c r="D18" i="2"/>
  <c r="C64" i="1" l="1"/>
  <c r="D64" i="1" l="1"/>
  <c r="E6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76457</author>
  </authors>
  <commentList>
    <comment ref="C9" authorId="0" shapeId="0" xr:uid="{FF809F71-2E26-4B95-80D9-370E4EB29910}">
      <text>
        <r>
          <rPr>
            <b/>
            <sz val="9"/>
            <color indexed="81"/>
            <rFont val="MS P ゴシック"/>
            <family val="3"/>
            <charset val="128"/>
          </rPr>
          <t>断線事故分
-12,699,500</t>
        </r>
      </text>
    </comment>
  </commentList>
</comments>
</file>

<file path=xl/sharedStrings.xml><?xml version="1.0" encoding="utf-8"?>
<sst xmlns="http://schemas.openxmlformats.org/spreadsheetml/2006/main" count="103" uniqueCount="64">
  <si>
    <t>施設名称</t>
    <rPh sb="0" eb="4">
      <t>シセツメイショウ</t>
    </rPh>
    <phoneticPr fontId="1"/>
  </si>
  <si>
    <t>業務名</t>
    <rPh sb="0" eb="3">
      <t>ギョウムメイ</t>
    </rPh>
    <phoneticPr fontId="1"/>
  </si>
  <si>
    <t>清掃業務</t>
    <phoneticPr fontId="1"/>
  </si>
  <si>
    <t>駐車場運営管理業務</t>
  </si>
  <si>
    <t>建築基準法12条第2項点検（本庁舎）</t>
    <rPh sb="0" eb="5">
      <t>ケンチクキジュンホウ</t>
    </rPh>
    <rPh sb="7" eb="8">
      <t>ジョウ</t>
    </rPh>
    <rPh sb="8" eb="9">
      <t>ダイ</t>
    </rPh>
    <rPh sb="10" eb="11">
      <t>コウ</t>
    </rPh>
    <rPh sb="11" eb="13">
      <t>テンケン</t>
    </rPh>
    <rPh sb="14" eb="17">
      <t>ホンチョウシャ</t>
    </rPh>
    <phoneticPr fontId="1"/>
  </si>
  <si>
    <t>建築基準法12条第4項点検（本庁舎）</t>
    <rPh sb="0" eb="5">
      <t>ケンチクキジュンホウ</t>
    </rPh>
    <rPh sb="7" eb="8">
      <t>ジョウ</t>
    </rPh>
    <rPh sb="8" eb="9">
      <t>ダイ</t>
    </rPh>
    <rPh sb="10" eb="11">
      <t>コウ</t>
    </rPh>
    <rPh sb="11" eb="13">
      <t>テンケン</t>
    </rPh>
    <phoneticPr fontId="1"/>
  </si>
  <si>
    <t>建築基準法12条第4項点検（第二庁舎）</t>
    <rPh sb="0" eb="5">
      <t>ケンチクキジュンホウ</t>
    </rPh>
    <rPh sb="7" eb="8">
      <t>ジョウ</t>
    </rPh>
    <rPh sb="8" eb="9">
      <t>ダイ</t>
    </rPh>
    <rPh sb="10" eb="11">
      <t>コウ</t>
    </rPh>
    <rPh sb="11" eb="13">
      <t>テンケン</t>
    </rPh>
    <phoneticPr fontId="1"/>
  </si>
  <si>
    <t>備考</t>
    <rPh sb="0" eb="2">
      <t>ビコウ</t>
    </rPh>
    <phoneticPr fontId="1"/>
  </si>
  <si>
    <t>末広中央公園</t>
    <rPh sb="0" eb="6">
      <t>スエヒロチュウオウコウエン</t>
    </rPh>
    <phoneticPr fontId="1"/>
  </si>
  <si>
    <t>末広中央公園維持管理業務</t>
    <rPh sb="0" eb="6">
      <t>スエヒロチュウオウコウエン</t>
    </rPh>
    <rPh sb="6" eb="8">
      <t>イジ</t>
    </rPh>
    <rPh sb="8" eb="10">
      <t>カンリ</t>
    </rPh>
    <rPh sb="10" eb="12">
      <t>ギョウム</t>
    </rPh>
    <phoneticPr fontId="1"/>
  </si>
  <si>
    <t>末広中央公園電気機械施設維持管理業務</t>
    <rPh sb="0" eb="6">
      <t>スエヒロチュウオウコウエン</t>
    </rPh>
    <rPh sb="6" eb="8">
      <t>デンキ</t>
    </rPh>
    <rPh sb="8" eb="10">
      <t>キカイ</t>
    </rPh>
    <rPh sb="10" eb="12">
      <t>シセツ</t>
    </rPh>
    <rPh sb="12" eb="14">
      <t>イジ</t>
    </rPh>
    <rPh sb="14" eb="16">
      <t>カンリ</t>
    </rPh>
    <rPh sb="16" eb="18">
      <t>ギョウム</t>
    </rPh>
    <phoneticPr fontId="1"/>
  </si>
  <si>
    <t>末広中央公園駐車場</t>
    <rPh sb="0" eb="6">
      <t>スエヒロチュウオウコウエン</t>
    </rPh>
    <rPh sb="6" eb="9">
      <t>チュウシャジョウ</t>
    </rPh>
    <phoneticPr fontId="1"/>
  </si>
  <si>
    <t>末広中央公園駐車場運営管理業務</t>
    <phoneticPr fontId="1"/>
  </si>
  <si>
    <t>遊戯施設等定期点検業務</t>
    <rPh sb="0" eb="2">
      <t>ユウギ</t>
    </rPh>
    <rPh sb="2" eb="4">
      <t>シセツ</t>
    </rPh>
    <rPh sb="4" eb="5">
      <t>トウ</t>
    </rPh>
    <rPh sb="5" eb="7">
      <t>テイキ</t>
    </rPh>
    <rPh sb="7" eb="9">
      <t>テンケン</t>
    </rPh>
    <rPh sb="9" eb="11">
      <t>ギョウム</t>
    </rPh>
    <phoneticPr fontId="1"/>
  </si>
  <si>
    <t>武庫川河川敷緑地</t>
    <rPh sb="0" eb="8">
      <t>ムコガワカセンジキリョクチ</t>
    </rPh>
    <phoneticPr fontId="1"/>
  </si>
  <si>
    <t>武庫川河川敷緑地維持管理業務</t>
    <rPh sb="0" eb="8">
      <t>ムコガワカセンジキリョクチ</t>
    </rPh>
    <rPh sb="8" eb="10">
      <t>イジ</t>
    </rPh>
    <rPh sb="10" eb="12">
      <t>カンリ</t>
    </rPh>
    <rPh sb="12" eb="14">
      <t>ギョウム</t>
    </rPh>
    <phoneticPr fontId="1"/>
  </si>
  <si>
    <t>市役所前ひろば</t>
    <rPh sb="0" eb="3">
      <t>シヤクショ</t>
    </rPh>
    <rPh sb="3" eb="4">
      <t>マエ</t>
    </rPh>
    <phoneticPr fontId="1"/>
  </si>
  <si>
    <t>市役所前ひろば維持管理業務</t>
    <rPh sb="0" eb="3">
      <t>シヤクショ</t>
    </rPh>
    <rPh sb="3" eb="4">
      <t>マエ</t>
    </rPh>
    <rPh sb="7" eb="9">
      <t>イジ</t>
    </rPh>
    <rPh sb="9" eb="11">
      <t>カンリ</t>
    </rPh>
    <rPh sb="11" eb="13">
      <t>ギョウム</t>
    </rPh>
    <phoneticPr fontId="1"/>
  </si>
  <si>
    <t>上下水道代</t>
    <rPh sb="0" eb="2">
      <t>ジョウゲ</t>
    </rPh>
    <rPh sb="2" eb="5">
      <t>スイドウダイ</t>
    </rPh>
    <phoneticPr fontId="1"/>
  </si>
  <si>
    <t>市役所本庁舎・第二庁舎、ひろば、ロータリー、駐車場、駐輪場</t>
    <phoneticPr fontId="1"/>
  </si>
  <si>
    <t>施設修繕、物品修繕</t>
    <rPh sb="0" eb="4">
      <t>シセツシュウゼン</t>
    </rPh>
    <rPh sb="5" eb="9">
      <t>ブッピンシュウゼン</t>
    </rPh>
    <phoneticPr fontId="1"/>
  </si>
  <si>
    <t>中央公民館</t>
    <rPh sb="0" eb="5">
      <t>チュウオウコウミンカン</t>
    </rPh>
    <phoneticPr fontId="1"/>
  </si>
  <si>
    <t>東公民館</t>
    <rPh sb="0" eb="4">
      <t>ヒガシコウミンカン</t>
    </rPh>
    <phoneticPr fontId="1"/>
  </si>
  <si>
    <t>西公民館</t>
    <rPh sb="0" eb="4">
      <t>ニシコウミンカン</t>
    </rPh>
    <phoneticPr fontId="1"/>
  </si>
  <si>
    <t>市立スポーツセンター</t>
    <rPh sb="0" eb="2">
      <t>シリツ</t>
    </rPh>
    <phoneticPr fontId="1"/>
  </si>
  <si>
    <t>教育総合センター</t>
    <rPh sb="0" eb="4">
      <t>キョウイクソウゴウ</t>
    </rPh>
    <phoneticPr fontId="1"/>
  </si>
  <si>
    <t>末広体育館</t>
    <rPh sb="0" eb="5">
      <t>スエヒロタイイクカン</t>
    </rPh>
    <phoneticPr fontId="1"/>
  </si>
  <si>
    <t>教育総合センター第1分室</t>
    <rPh sb="0" eb="4">
      <t>キョウイクソウゴウ</t>
    </rPh>
    <rPh sb="8" eb="9">
      <t>ダイ</t>
    </rPh>
    <rPh sb="10" eb="12">
      <t>ブンシツ</t>
    </rPh>
    <phoneticPr fontId="1"/>
  </si>
  <si>
    <t>電話代等（役務費）</t>
    <rPh sb="0" eb="4">
      <t>デンワダイトウ</t>
    </rPh>
    <rPh sb="5" eb="8">
      <t>エキムヒ</t>
    </rPh>
    <phoneticPr fontId="1"/>
  </si>
  <si>
    <t>小中学校プール</t>
    <rPh sb="0" eb="4">
      <t>ショウチュウガッコウ</t>
    </rPh>
    <phoneticPr fontId="1"/>
  </si>
  <si>
    <t>市立学校プール循環濾過装置保守点検業務</t>
    <phoneticPr fontId="1"/>
  </si>
  <si>
    <t>プール薬品代</t>
    <rPh sb="3" eb="5">
      <t>ヤクヒン</t>
    </rPh>
    <rPh sb="5" eb="6">
      <t>ダイ</t>
    </rPh>
    <phoneticPr fontId="1"/>
  </si>
  <si>
    <t>駐車場借り上げ料（賃借料）</t>
    <rPh sb="0" eb="3">
      <t>チュウシャジョウ</t>
    </rPh>
    <rPh sb="3" eb="8">
      <t>カリアゲリョウ</t>
    </rPh>
    <rPh sb="9" eb="12">
      <t>チンシャクリョウ</t>
    </rPh>
    <phoneticPr fontId="1"/>
  </si>
  <si>
    <t>令和5年度の金額（円）</t>
    <rPh sb="0" eb="2">
      <t>レイワ</t>
    </rPh>
    <rPh sb="3" eb="5">
      <t>ネンド</t>
    </rPh>
    <rPh sb="6" eb="8">
      <t>キンガク</t>
    </rPh>
    <rPh sb="9" eb="10">
      <t>エン</t>
    </rPh>
    <phoneticPr fontId="1"/>
  </si>
  <si>
    <t>令和6年度の金額（円）</t>
    <rPh sb="0" eb="2">
      <t>レイワ</t>
    </rPh>
    <rPh sb="3" eb="5">
      <t>ネンド</t>
    </rPh>
    <rPh sb="6" eb="8">
      <t>キンガク</t>
    </rPh>
    <rPh sb="9" eb="10">
      <t>エン</t>
    </rPh>
    <phoneticPr fontId="1"/>
  </si>
  <si>
    <t>令和7年度の金額（円）</t>
    <rPh sb="0" eb="2">
      <t>レイワ</t>
    </rPh>
    <rPh sb="3" eb="5">
      <t>ネンド</t>
    </rPh>
    <rPh sb="6" eb="8">
      <t>キンガク</t>
    </rPh>
    <rPh sb="9" eb="10">
      <t>エン</t>
    </rPh>
    <phoneticPr fontId="1"/>
  </si>
  <si>
    <t>備品購入、消耗品</t>
    <rPh sb="0" eb="4">
      <t>ビヒンコウニュウ</t>
    </rPh>
    <rPh sb="5" eb="8">
      <t>ショウモウヒン</t>
    </rPh>
    <phoneticPr fontId="1"/>
  </si>
  <si>
    <t>光熱水費</t>
    <rPh sb="0" eb="4">
      <t>コウネツスイヒ</t>
    </rPh>
    <phoneticPr fontId="1"/>
  </si>
  <si>
    <t>委託料（ESCO）</t>
    <rPh sb="0" eb="3">
      <t>イタクリョウ</t>
    </rPh>
    <phoneticPr fontId="1"/>
  </si>
  <si>
    <t>賃借料（LED）</t>
    <rPh sb="0" eb="3">
      <t>チンシャクリョウ</t>
    </rPh>
    <phoneticPr fontId="1"/>
  </si>
  <si>
    <t>建物総合管理業務</t>
    <phoneticPr fontId="1"/>
  </si>
  <si>
    <t>夜間警備業務</t>
    <phoneticPr fontId="1"/>
  </si>
  <si>
    <t>エレベーター保守点検業務</t>
    <phoneticPr fontId="1"/>
  </si>
  <si>
    <t>自動ドア保守点検業務</t>
    <phoneticPr fontId="1"/>
  </si>
  <si>
    <t>視聴覚室管理業務</t>
    <phoneticPr fontId="1"/>
  </si>
  <si>
    <t>自家用電気工作物保安管理業務</t>
    <phoneticPr fontId="1"/>
  </si>
  <si>
    <t>保安業務</t>
    <rPh sb="0" eb="2">
      <t>ホアン</t>
    </rPh>
    <rPh sb="2" eb="4">
      <t>ギョウム</t>
    </rPh>
    <phoneticPr fontId="1"/>
  </si>
  <si>
    <t>空調設備保守点検業務</t>
    <rPh sb="0" eb="4">
      <t>クウチョウセツビ</t>
    </rPh>
    <rPh sb="4" eb="10">
      <t>ホシュテンケンギョウム</t>
    </rPh>
    <phoneticPr fontId="1"/>
  </si>
  <si>
    <t>清掃業務、機械警備、各種手数料</t>
    <rPh sb="0" eb="4">
      <t>セイソウギョウム</t>
    </rPh>
    <rPh sb="5" eb="9">
      <t>キカイケイビ</t>
    </rPh>
    <rPh sb="10" eb="12">
      <t>カクシュ</t>
    </rPh>
    <rPh sb="12" eb="15">
      <t>テスウリョウ</t>
    </rPh>
    <phoneticPr fontId="1"/>
  </si>
  <si>
    <t>費用内訳</t>
    <rPh sb="0" eb="4">
      <t>ヒヨウウチワケ</t>
    </rPh>
    <phoneticPr fontId="1"/>
  </si>
  <si>
    <t>総合管理業務委託</t>
    <rPh sb="0" eb="8">
      <t>ソウゴウカンリギョウムイタク</t>
    </rPh>
    <phoneticPr fontId="1"/>
  </si>
  <si>
    <t>建築基準法12条第2項点検（第二庁舎）</t>
    <rPh sb="0" eb="5">
      <t>ケンチクキジュンホウ</t>
    </rPh>
    <rPh sb="7" eb="8">
      <t>ジョウ</t>
    </rPh>
    <rPh sb="8" eb="9">
      <t>ダイ</t>
    </rPh>
    <rPh sb="10" eb="11">
      <t>コウ</t>
    </rPh>
    <rPh sb="11" eb="13">
      <t>テンケン</t>
    </rPh>
    <rPh sb="14" eb="18">
      <t>ダイニチョウシャ</t>
    </rPh>
    <phoneticPr fontId="1"/>
  </si>
  <si>
    <t>指定管理業務（面積案分）</t>
    <rPh sb="0" eb="6">
      <t>シテイカンリギョウム</t>
    </rPh>
    <rPh sb="7" eb="9">
      <t>メンセキ</t>
    </rPh>
    <rPh sb="9" eb="11">
      <t>アンブン</t>
    </rPh>
    <phoneticPr fontId="1"/>
  </si>
  <si>
    <t>施設名</t>
    <rPh sb="0" eb="3">
      <t>シセツメイ</t>
    </rPh>
    <phoneticPr fontId="1"/>
  </si>
  <si>
    <t>市庁舎</t>
    <rPh sb="0" eb="3">
      <t>シチョウシャ</t>
    </rPh>
    <phoneticPr fontId="1"/>
  </si>
  <si>
    <t>合計</t>
    <rPh sb="0" eb="2">
      <t>ゴウケイ</t>
    </rPh>
    <phoneticPr fontId="1"/>
  </si>
  <si>
    <t>運営維持管理経費の直近3年間の推移</t>
    <rPh sb="0" eb="8">
      <t>ウンエイイジカンリケイヒ</t>
    </rPh>
    <rPh sb="9" eb="11">
      <t>チョッキン</t>
    </rPh>
    <rPh sb="12" eb="14">
      <t>ネンカン</t>
    </rPh>
    <rPh sb="15" eb="17">
      <t>スイイ</t>
    </rPh>
    <phoneticPr fontId="1"/>
  </si>
  <si>
    <t>※対象としている経費には、設備等の更新に係る費用などの臨時的な経費は計上しておらず、経常的な経費のみ計上しています。</t>
    <rPh sb="1" eb="3">
      <t>タイショウ</t>
    </rPh>
    <rPh sb="8" eb="10">
      <t>ケイヒ</t>
    </rPh>
    <rPh sb="13" eb="16">
      <t>セツビトウ</t>
    </rPh>
    <rPh sb="17" eb="19">
      <t>コウシン</t>
    </rPh>
    <rPh sb="20" eb="21">
      <t>カカ</t>
    </rPh>
    <rPh sb="22" eb="24">
      <t>ヒヨウ</t>
    </rPh>
    <rPh sb="27" eb="30">
      <t>リンジテキ</t>
    </rPh>
    <rPh sb="31" eb="33">
      <t>ケイヒ</t>
    </rPh>
    <rPh sb="34" eb="36">
      <t>ケイジョウ</t>
    </rPh>
    <rPh sb="42" eb="45">
      <t>ケイジョウテキ</t>
    </rPh>
    <rPh sb="46" eb="48">
      <t>ケイヒ</t>
    </rPh>
    <rPh sb="50" eb="52">
      <t>ケイジョウ</t>
    </rPh>
    <phoneticPr fontId="1"/>
  </si>
  <si>
    <t>単位：円</t>
    <rPh sb="0" eb="2">
      <t>タンイ</t>
    </rPh>
    <rPh sb="3" eb="4">
      <t>エン</t>
    </rPh>
    <phoneticPr fontId="1"/>
  </si>
  <si>
    <t>令和5年度</t>
    <rPh sb="0" eb="2">
      <t>レイワ</t>
    </rPh>
    <rPh sb="3" eb="5">
      <t>ネンド</t>
    </rPh>
    <phoneticPr fontId="1"/>
  </si>
  <si>
    <t>令和6年度</t>
    <rPh sb="0" eb="2">
      <t>レイワ</t>
    </rPh>
    <rPh sb="3" eb="5">
      <t>ネンド</t>
    </rPh>
    <phoneticPr fontId="1"/>
  </si>
  <si>
    <t>令和7年度</t>
    <rPh sb="0" eb="2">
      <t>レイワ</t>
    </rPh>
    <rPh sb="3" eb="5">
      <t>ネンド</t>
    </rPh>
    <phoneticPr fontId="1"/>
  </si>
  <si>
    <t>※市職員の人件費は含めていません。</t>
    <rPh sb="1" eb="4">
      <t>シショクイン</t>
    </rPh>
    <rPh sb="5" eb="8">
      <t>ジンケンヒ</t>
    </rPh>
    <rPh sb="9" eb="10">
      <t>フク</t>
    </rPh>
    <phoneticPr fontId="1"/>
  </si>
  <si>
    <t>施設修繕</t>
    <rPh sb="0" eb="4">
      <t>シセツシュウゼン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</si>
</sst>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b/>
      <sz val="14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vertical="center"/>
    </xf>
    <xf numFmtId="0" fontId="0" fillId="2" borderId="1" xfId="0" applyFill="1" applyBorder="1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wrapText="1"/>
    </xf>
    <xf numFmtId="38" fontId="0" fillId="2" borderId="1" xfId="1" applyFont="1" applyFill="1" applyBorder="1" applyAlignment="1">
      <alignment horizontal="left" wrapText="1"/>
    </xf>
    <xf numFmtId="38" fontId="0" fillId="0" borderId="1" xfId="1" applyFont="1" applyFill="1" applyBorder="1" applyAlignment="1">
      <alignment horizontal="left" wrapText="1"/>
    </xf>
    <xf numFmtId="38" fontId="0" fillId="0" borderId="0" xfId="1" applyFont="1" applyAlignment="1">
      <alignment vertical="center"/>
    </xf>
    <xf numFmtId="38" fontId="0" fillId="2" borderId="1" xfId="1" applyFont="1" applyFill="1" applyBorder="1" applyAlignment="1">
      <alignment vertical="center"/>
    </xf>
    <xf numFmtId="38" fontId="0" fillId="0" borderId="1" xfId="1" applyFont="1" applyFill="1" applyBorder="1" applyAlignment="1">
      <alignment vertical="center"/>
    </xf>
    <xf numFmtId="0" fontId="0" fillId="0" borderId="0" xfId="0" applyAlignment="1">
      <alignment vertical="center"/>
    </xf>
    <xf numFmtId="38" fontId="0" fillId="0" borderId="0" xfId="0" applyNumberFormat="1"/>
    <xf numFmtId="0" fontId="0" fillId="0" borderId="0" xfId="0" applyAlignment="1">
      <alignment horizontal="right"/>
    </xf>
    <xf numFmtId="0" fontId="4" fillId="0" borderId="0" xfId="0" applyFont="1"/>
    <xf numFmtId="38" fontId="0" fillId="0" borderId="1" xfId="0" applyNumberFormat="1" applyBorder="1"/>
    <xf numFmtId="0" fontId="0" fillId="0" borderId="5" xfId="0" applyFill="1" applyBorder="1"/>
    <xf numFmtId="0" fontId="0" fillId="0" borderId="0" xfId="0" applyBorder="1"/>
    <xf numFmtId="0" fontId="0" fillId="0" borderId="1" xfId="0" applyFill="1" applyBorder="1"/>
    <xf numFmtId="38" fontId="6" fillId="0" borderId="2" xfId="1" applyFont="1" applyBorder="1" applyAlignment="1">
      <alignment horizontal="right" vertical="center"/>
    </xf>
    <xf numFmtId="38" fontId="6" fillId="0" borderId="2" xfId="1" applyFont="1" applyBorder="1" applyAlignment="1">
      <alignment horizontal="left" vertical="center" wrapText="1"/>
    </xf>
    <xf numFmtId="38" fontId="6" fillId="0" borderId="1" xfId="1" applyFont="1" applyBorder="1" applyAlignment="1">
      <alignment vertical="center"/>
    </xf>
    <xf numFmtId="38" fontId="6" fillId="0" borderId="1" xfId="1" applyFont="1" applyBorder="1" applyAlignment="1">
      <alignment horizontal="left" wrapText="1"/>
    </xf>
    <xf numFmtId="38" fontId="6" fillId="0" borderId="1" xfId="1" applyFont="1" applyFill="1" applyBorder="1" applyAlignment="1">
      <alignment vertical="center"/>
    </xf>
    <xf numFmtId="38" fontId="6" fillId="0" borderId="1" xfId="1" applyFont="1" applyBorder="1" applyAlignment="1">
      <alignment horizontal="left" vertical="center" wrapText="1"/>
    </xf>
    <xf numFmtId="38" fontId="6" fillId="0" borderId="2" xfId="1" applyFont="1" applyFill="1" applyBorder="1" applyAlignment="1">
      <alignment horizontal="left" vertical="center" wrapText="1"/>
    </xf>
    <xf numFmtId="38" fontId="6" fillId="0" borderId="2" xfId="1" applyFont="1" applyFill="1" applyBorder="1" applyAlignment="1">
      <alignment horizontal="right" vertical="center"/>
    </xf>
    <xf numFmtId="38" fontId="6" fillId="0" borderId="1" xfId="1" applyFont="1" applyFill="1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運営維持管理経費の推移!$A$5</c:f>
              <c:strCache>
                <c:ptCount val="1"/>
                <c:pt idx="0">
                  <c:v>市庁舎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運営維持管理経費の推移!$B$4:$D$4</c:f>
              <c:strCache>
                <c:ptCount val="3"/>
                <c:pt idx="0">
                  <c:v>令和5年度</c:v>
                </c:pt>
                <c:pt idx="1">
                  <c:v>令和6年度</c:v>
                </c:pt>
                <c:pt idx="2">
                  <c:v>令和7年度</c:v>
                </c:pt>
              </c:strCache>
            </c:strRef>
          </c:cat>
          <c:val>
            <c:numRef>
              <c:f>運営維持管理経費の推移!$B$5:$D$5</c:f>
              <c:numCache>
                <c:formatCode>#,##0_);[Red]\(#,##0\)</c:formatCode>
                <c:ptCount val="3"/>
                <c:pt idx="0">
                  <c:v>276600000</c:v>
                </c:pt>
                <c:pt idx="1">
                  <c:v>316200000</c:v>
                </c:pt>
                <c:pt idx="2">
                  <c:v>316200000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10-4663-9282-011EF0A96B17}"/>
            </c:ext>
          </c:extLst>
        </c:ser>
        <c:ser>
          <c:idx val="1"/>
          <c:order val="1"/>
          <c:tx>
            <c:strRef>
              <c:f>運営維持管理経費の推移!$A$6</c:f>
              <c:strCache>
                <c:ptCount val="1"/>
                <c:pt idx="0">
                  <c:v>末広中央公園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運営維持管理経費の推移!$B$4:$D$4</c:f>
              <c:strCache>
                <c:ptCount val="3"/>
                <c:pt idx="0">
                  <c:v>令和5年度</c:v>
                </c:pt>
                <c:pt idx="1">
                  <c:v>令和6年度</c:v>
                </c:pt>
                <c:pt idx="2">
                  <c:v>令和7年度</c:v>
                </c:pt>
              </c:strCache>
            </c:strRef>
          </c:cat>
          <c:val>
            <c:numRef>
              <c:f>運営維持管理経費の推移!$B$6:$D$6</c:f>
              <c:numCache>
                <c:formatCode>#,##0_);[Red]\(#,##0\)</c:formatCode>
                <c:ptCount val="3"/>
                <c:pt idx="0">
                  <c:v>34300000</c:v>
                </c:pt>
                <c:pt idx="1">
                  <c:v>34900000</c:v>
                </c:pt>
                <c:pt idx="2">
                  <c:v>36400000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10-4663-9282-011EF0A96B17}"/>
            </c:ext>
          </c:extLst>
        </c:ser>
        <c:ser>
          <c:idx val="2"/>
          <c:order val="2"/>
          <c:tx>
            <c:strRef>
              <c:f>運営維持管理経費の推移!$A$7</c:f>
              <c:strCache>
                <c:ptCount val="1"/>
                <c:pt idx="0">
                  <c:v>末広中央公園駐車場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運営維持管理経費の推移!$B$4:$D$4</c:f>
              <c:strCache>
                <c:ptCount val="3"/>
                <c:pt idx="0">
                  <c:v>令和5年度</c:v>
                </c:pt>
                <c:pt idx="1">
                  <c:v>令和6年度</c:v>
                </c:pt>
                <c:pt idx="2">
                  <c:v>令和7年度</c:v>
                </c:pt>
              </c:strCache>
            </c:strRef>
          </c:cat>
          <c:val>
            <c:numRef>
              <c:f>運営維持管理経費の推移!$B$7:$D$7</c:f>
              <c:numCache>
                <c:formatCode>#,##0_);[Red]\(#,##0\)</c:formatCode>
                <c:ptCount val="3"/>
                <c:pt idx="0">
                  <c:v>3900000</c:v>
                </c:pt>
                <c:pt idx="1">
                  <c:v>4900000</c:v>
                </c:pt>
                <c:pt idx="2">
                  <c:v>4900000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10-4663-9282-011EF0A96B17}"/>
            </c:ext>
          </c:extLst>
        </c:ser>
        <c:ser>
          <c:idx val="3"/>
          <c:order val="3"/>
          <c:tx>
            <c:strRef>
              <c:f>運営維持管理経費の推移!$A$8</c:f>
              <c:strCache>
                <c:ptCount val="1"/>
                <c:pt idx="0">
                  <c:v>武庫川河川敷緑地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運営維持管理経費の推移!$B$4:$D$4</c:f>
              <c:strCache>
                <c:ptCount val="3"/>
                <c:pt idx="0">
                  <c:v>令和5年度</c:v>
                </c:pt>
                <c:pt idx="1">
                  <c:v>令和6年度</c:v>
                </c:pt>
                <c:pt idx="2">
                  <c:v>令和7年度</c:v>
                </c:pt>
              </c:strCache>
            </c:strRef>
          </c:cat>
          <c:val>
            <c:numRef>
              <c:f>運営維持管理経費の推移!$B$8:$D$8</c:f>
              <c:numCache>
                <c:formatCode>#,##0_);[Red]\(#,##0\)</c:formatCode>
                <c:ptCount val="3"/>
                <c:pt idx="0">
                  <c:v>11300000</c:v>
                </c:pt>
                <c:pt idx="1">
                  <c:v>11700000</c:v>
                </c:pt>
                <c:pt idx="2">
                  <c:v>12100000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10-4663-9282-011EF0A96B17}"/>
            </c:ext>
          </c:extLst>
        </c:ser>
        <c:ser>
          <c:idx val="4"/>
          <c:order val="4"/>
          <c:tx>
            <c:strRef>
              <c:f>運営維持管理経費の推移!$A$9</c:f>
              <c:strCache>
                <c:ptCount val="1"/>
                <c:pt idx="0">
                  <c:v>市役所前ひろば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運営維持管理経費の推移!$B$4:$D$4</c:f>
              <c:strCache>
                <c:ptCount val="3"/>
                <c:pt idx="0">
                  <c:v>令和5年度</c:v>
                </c:pt>
                <c:pt idx="1">
                  <c:v>令和6年度</c:v>
                </c:pt>
                <c:pt idx="2">
                  <c:v>令和7年度</c:v>
                </c:pt>
              </c:strCache>
            </c:strRef>
          </c:cat>
          <c:val>
            <c:numRef>
              <c:f>運営維持管理経費の推移!$B$9:$D$9</c:f>
              <c:numCache>
                <c:formatCode>#,##0_);[Red]\(#,##0\)</c:formatCode>
                <c:ptCount val="3"/>
                <c:pt idx="0">
                  <c:v>6800000</c:v>
                </c:pt>
                <c:pt idx="1">
                  <c:v>6200000</c:v>
                </c:pt>
                <c:pt idx="2">
                  <c:v>6300000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E10-4663-9282-011EF0A96B17}"/>
            </c:ext>
          </c:extLst>
        </c:ser>
        <c:ser>
          <c:idx val="5"/>
          <c:order val="5"/>
          <c:tx>
            <c:strRef>
              <c:f>運営維持管理経費の推移!$A$10</c:f>
              <c:strCache>
                <c:ptCount val="1"/>
                <c:pt idx="0">
                  <c:v>市立スポーツセンター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運営維持管理経費の推移!$B$4:$D$4</c:f>
              <c:strCache>
                <c:ptCount val="3"/>
                <c:pt idx="0">
                  <c:v>令和5年度</c:v>
                </c:pt>
                <c:pt idx="1">
                  <c:v>令和6年度</c:v>
                </c:pt>
                <c:pt idx="2">
                  <c:v>令和7年度</c:v>
                </c:pt>
              </c:strCache>
            </c:strRef>
          </c:cat>
          <c:val>
            <c:numRef>
              <c:f>運営維持管理経費の推移!$B$10:$D$10</c:f>
              <c:numCache>
                <c:formatCode>#,##0_);[Red]\(#,##0\)</c:formatCode>
                <c:ptCount val="3"/>
                <c:pt idx="0">
                  <c:v>90700000</c:v>
                </c:pt>
                <c:pt idx="1">
                  <c:v>130900000</c:v>
                </c:pt>
                <c:pt idx="2">
                  <c:v>127400000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E10-4663-9282-011EF0A96B17}"/>
            </c:ext>
          </c:extLst>
        </c:ser>
        <c:ser>
          <c:idx val="6"/>
          <c:order val="6"/>
          <c:tx>
            <c:strRef>
              <c:f>運営維持管理経費の推移!$A$11</c:f>
              <c:strCache>
                <c:ptCount val="1"/>
                <c:pt idx="0">
                  <c:v>末広体育館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運営維持管理経費の推移!$B$4:$D$4</c:f>
              <c:strCache>
                <c:ptCount val="3"/>
                <c:pt idx="0">
                  <c:v>令和5年度</c:v>
                </c:pt>
                <c:pt idx="1">
                  <c:v>令和6年度</c:v>
                </c:pt>
                <c:pt idx="2">
                  <c:v>令和7年度</c:v>
                </c:pt>
              </c:strCache>
            </c:strRef>
          </c:cat>
          <c:val>
            <c:numRef>
              <c:f>運営維持管理経費の推移!$B$11:$D$11</c:f>
              <c:numCache>
                <c:formatCode>#,##0_);[Red]\(#,##0\)</c:formatCode>
                <c:ptCount val="3"/>
                <c:pt idx="0">
                  <c:v>7600000</c:v>
                </c:pt>
                <c:pt idx="1">
                  <c:v>10300000</c:v>
                </c:pt>
                <c:pt idx="2">
                  <c:v>17000000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E10-4663-9282-011EF0A96B17}"/>
            </c:ext>
          </c:extLst>
        </c:ser>
        <c:ser>
          <c:idx val="7"/>
          <c:order val="7"/>
          <c:tx>
            <c:strRef>
              <c:f>運営維持管理経費の推移!$A$12</c:f>
              <c:strCache>
                <c:ptCount val="1"/>
                <c:pt idx="0">
                  <c:v>中央公民館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運営維持管理経費の推移!$B$4:$D$4</c:f>
              <c:strCache>
                <c:ptCount val="3"/>
                <c:pt idx="0">
                  <c:v>令和5年度</c:v>
                </c:pt>
                <c:pt idx="1">
                  <c:v>令和6年度</c:v>
                </c:pt>
                <c:pt idx="2">
                  <c:v>令和7年度</c:v>
                </c:pt>
              </c:strCache>
            </c:strRef>
          </c:cat>
          <c:val>
            <c:numRef>
              <c:f>運営維持管理経費の推移!$B$12:$D$12</c:f>
              <c:numCache>
                <c:formatCode>#,##0_);[Red]\(#,##0\)</c:formatCode>
                <c:ptCount val="3"/>
                <c:pt idx="0">
                  <c:v>47000000</c:v>
                </c:pt>
                <c:pt idx="1">
                  <c:v>54000000</c:v>
                </c:pt>
                <c:pt idx="2">
                  <c:v>54300000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E10-4663-9282-011EF0A96B17}"/>
            </c:ext>
          </c:extLst>
        </c:ser>
        <c:ser>
          <c:idx val="8"/>
          <c:order val="8"/>
          <c:tx>
            <c:strRef>
              <c:f>運営維持管理経費の推移!$A$13</c:f>
              <c:strCache>
                <c:ptCount val="1"/>
                <c:pt idx="0">
                  <c:v>東公民館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運営維持管理経費の推移!$B$4:$D$4</c:f>
              <c:strCache>
                <c:ptCount val="3"/>
                <c:pt idx="0">
                  <c:v>令和5年度</c:v>
                </c:pt>
                <c:pt idx="1">
                  <c:v>令和6年度</c:v>
                </c:pt>
                <c:pt idx="2">
                  <c:v>令和7年度</c:v>
                </c:pt>
              </c:strCache>
            </c:strRef>
          </c:cat>
          <c:val>
            <c:numRef>
              <c:f>運営維持管理経費の推移!$B$13:$D$13</c:f>
              <c:numCache>
                <c:formatCode>#,##0_);[Red]\(#,##0\)</c:formatCode>
                <c:ptCount val="3"/>
                <c:pt idx="0">
                  <c:v>74100000</c:v>
                </c:pt>
                <c:pt idx="1">
                  <c:v>80600000</c:v>
                </c:pt>
                <c:pt idx="2">
                  <c:v>81300000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E10-4663-9282-011EF0A96B17}"/>
            </c:ext>
          </c:extLst>
        </c:ser>
        <c:ser>
          <c:idx val="9"/>
          <c:order val="9"/>
          <c:tx>
            <c:strRef>
              <c:f>運営維持管理経費の推移!$A$14</c:f>
              <c:strCache>
                <c:ptCount val="1"/>
                <c:pt idx="0">
                  <c:v>西公民館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運営維持管理経費の推移!$B$4:$D$4</c:f>
              <c:strCache>
                <c:ptCount val="3"/>
                <c:pt idx="0">
                  <c:v>令和5年度</c:v>
                </c:pt>
                <c:pt idx="1">
                  <c:v>令和6年度</c:v>
                </c:pt>
                <c:pt idx="2">
                  <c:v>令和7年度</c:v>
                </c:pt>
              </c:strCache>
            </c:strRef>
          </c:cat>
          <c:val>
            <c:numRef>
              <c:f>運営維持管理経費の推移!$B$14:$D$14</c:f>
              <c:numCache>
                <c:formatCode>#,##0_);[Red]\(#,##0\)</c:formatCode>
                <c:ptCount val="3"/>
                <c:pt idx="0">
                  <c:v>69100000</c:v>
                </c:pt>
                <c:pt idx="1">
                  <c:v>82800000</c:v>
                </c:pt>
                <c:pt idx="2">
                  <c:v>79600000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E10-4663-9282-011EF0A96B17}"/>
            </c:ext>
          </c:extLst>
        </c:ser>
        <c:ser>
          <c:idx val="10"/>
          <c:order val="10"/>
          <c:tx>
            <c:strRef>
              <c:f>運営維持管理経費の推移!$A$15</c:f>
              <c:strCache>
                <c:ptCount val="1"/>
                <c:pt idx="0">
                  <c:v>教育総合センター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運営維持管理経費の推移!$B$4:$D$4</c:f>
              <c:strCache>
                <c:ptCount val="3"/>
                <c:pt idx="0">
                  <c:v>令和5年度</c:v>
                </c:pt>
                <c:pt idx="1">
                  <c:v>令和6年度</c:v>
                </c:pt>
                <c:pt idx="2">
                  <c:v>令和7年度</c:v>
                </c:pt>
              </c:strCache>
            </c:strRef>
          </c:cat>
          <c:val>
            <c:numRef>
              <c:f>運営維持管理経費の推移!$B$15:$D$15</c:f>
              <c:numCache>
                <c:formatCode>#,##0_);[Red]\(#,##0\)</c:formatCode>
                <c:ptCount val="3"/>
                <c:pt idx="0">
                  <c:v>40100000</c:v>
                </c:pt>
                <c:pt idx="1">
                  <c:v>40100000</c:v>
                </c:pt>
                <c:pt idx="2">
                  <c:v>39000000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E10-4663-9282-011EF0A96B17}"/>
            </c:ext>
          </c:extLst>
        </c:ser>
        <c:ser>
          <c:idx val="11"/>
          <c:order val="11"/>
          <c:tx>
            <c:strRef>
              <c:f>運営維持管理経費の推移!$A$16</c:f>
              <c:strCache>
                <c:ptCount val="1"/>
                <c:pt idx="0">
                  <c:v>教育総合センター第1分室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運営維持管理経費の推移!$B$4:$D$4</c:f>
              <c:strCache>
                <c:ptCount val="3"/>
                <c:pt idx="0">
                  <c:v>令和5年度</c:v>
                </c:pt>
                <c:pt idx="1">
                  <c:v>令和6年度</c:v>
                </c:pt>
                <c:pt idx="2">
                  <c:v>令和7年度</c:v>
                </c:pt>
              </c:strCache>
            </c:strRef>
          </c:cat>
          <c:val>
            <c:numRef>
              <c:f>運営維持管理経費の推移!$B$16:$D$16</c:f>
              <c:numCache>
                <c:formatCode>#,##0_);[Red]\(#,##0\)</c:formatCode>
                <c:ptCount val="3"/>
                <c:pt idx="0">
                  <c:v>1300000</c:v>
                </c:pt>
                <c:pt idx="1">
                  <c:v>1900000</c:v>
                </c:pt>
                <c:pt idx="2">
                  <c:v>2200000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E10-4663-9282-011EF0A96B17}"/>
            </c:ext>
          </c:extLst>
        </c:ser>
        <c:ser>
          <c:idx val="12"/>
          <c:order val="12"/>
          <c:tx>
            <c:strRef>
              <c:f>運営維持管理経費の推移!$A$17</c:f>
              <c:strCache>
                <c:ptCount val="1"/>
                <c:pt idx="0">
                  <c:v>小中学校プール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運営維持管理経費の推移!$B$4:$D$4</c:f>
              <c:strCache>
                <c:ptCount val="3"/>
                <c:pt idx="0">
                  <c:v>令和5年度</c:v>
                </c:pt>
                <c:pt idx="1">
                  <c:v>令和6年度</c:v>
                </c:pt>
                <c:pt idx="2">
                  <c:v>令和7年度</c:v>
                </c:pt>
              </c:strCache>
            </c:strRef>
          </c:cat>
          <c:val>
            <c:numRef>
              <c:f>運営維持管理経費の推移!$B$17:$D$17</c:f>
              <c:numCache>
                <c:formatCode>#,##0_);[Red]\(#,##0\)</c:formatCode>
                <c:ptCount val="3"/>
                <c:pt idx="0">
                  <c:v>34600000</c:v>
                </c:pt>
                <c:pt idx="1">
                  <c:v>32300000</c:v>
                </c:pt>
                <c:pt idx="2">
                  <c:v>34500000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E10-4663-9282-011EF0A96B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57586256"/>
        <c:axId val="657584944"/>
      </c:barChart>
      <c:catAx>
        <c:axId val="657586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defRPr>
            </a:pPr>
            <a:endParaRPr lang="ja-JP"/>
          </a:p>
        </c:txPr>
        <c:crossAx val="657584944"/>
        <c:crosses val="autoZero"/>
        <c:auto val="1"/>
        <c:lblAlgn val="ctr"/>
        <c:lblOffset val="100"/>
        <c:noMultiLvlLbl val="0"/>
      </c:catAx>
      <c:valAx>
        <c:axId val="657584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defRPr>
            </a:pPr>
            <a:endParaRPr lang="ja-JP"/>
          </a:p>
        </c:txPr>
        <c:crossAx val="657586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BIZ UDPゴシック" panose="020B0400000000000000" pitchFamily="50" charset="-128"/>
          <a:ea typeface="BIZ UDP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90486</xdr:colOff>
      <xdr:row>3</xdr:row>
      <xdr:rowOff>0</xdr:rowOff>
    </xdr:from>
    <xdr:to>
      <xdr:col>18</xdr:col>
      <xdr:colOff>209549</xdr:colOff>
      <xdr:row>23</xdr:row>
      <xdr:rowOff>209550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40F98754-B972-40BA-9577-C9230F8FA3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F96F7-AFB8-40AB-A1E4-EE941DD32A37}">
  <sheetPr>
    <pageSetUpPr fitToPage="1"/>
  </sheetPr>
  <dimension ref="A1:F18"/>
  <sheetViews>
    <sheetView tabSelected="1" workbookViewId="0">
      <selection activeCell="D13" sqref="D13"/>
    </sheetView>
  </sheetViews>
  <sheetFormatPr defaultRowHeight="18.75"/>
  <cols>
    <col min="1" max="1" width="24.5" bestFit="1" customWidth="1"/>
    <col min="2" max="4" width="18.25" customWidth="1"/>
  </cols>
  <sheetData>
    <row r="1" spans="1:6">
      <c r="A1" s="15" t="s">
        <v>56</v>
      </c>
    </row>
    <row r="2" spans="1:6">
      <c r="A2" t="s">
        <v>57</v>
      </c>
    </row>
    <row r="3" spans="1:6">
      <c r="A3" t="s">
        <v>62</v>
      </c>
    </row>
    <row r="4" spans="1:6">
      <c r="A4" s="4" t="s">
        <v>53</v>
      </c>
      <c r="B4" s="4" t="s">
        <v>59</v>
      </c>
      <c r="C4" s="4" t="s">
        <v>60</v>
      </c>
      <c r="D4" s="4" t="s">
        <v>61</v>
      </c>
      <c r="E4" s="17" t="s">
        <v>58</v>
      </c>
      <c r="F4" s="18"/>
    </row>
    <row r="5" spans="1:6">
      <c r="A5" s="2" t="s">
        <v>54</v>
      </c>
      <c r="B5" s="16">
        <f>ROUNDUP(SUM(費用内訳_業務一覧!C3:C12),-5)</f>
        <v>276600000</v>
      </c>
      <c r="C5" s="16">
        <f>ROUNDUP(SUM(費用内訳_業務一覧!D3:D12),-5)</f>
        <v>316200000</v>
      </c>
      <c r="D5" s="16">
        <f>ROUNDUP(SUM(費用内訳_業務一覧!E3:E12),-5)</f>
        <v>316200000</v>
      </c>
    </row>
    <row r="6" spans="1:6">
      <c r="A6" s="2" t="s">
        <v>8</v>
      </c>
      <c r="B6" s="16">
        <f>ROUNDUP(SUM(費用内訳_業務一覧!C13:C17),-5)</f>
        <v>34300000</v>
      </c>
      <c r="C6" s="16">
        <f>ROUNDUP(SUM(費用内訳_業務一覧!D13:D17),-5)</f>
        <v>34900000</v>
      </c>
      <c r="D6" s="16">
        <f>ROUNDUP(SUM(費用内訳_業務一覧!E13:E17),-5)</f>
        <v>36400000</v>
      </c>
    </row>
    <row r="7" spans="1:6">
      <c r="A7" s="2" t="s">
        <v>11</v>
      </c>
      <c r="B7" s="16">
        <f>ROUNDUP(SUM(費用内訳_業務一覧!C18),-5)</f>
        <v>3900000</v>
      </c>
      <c r="C7" s="16">
        <f>ROUNDUP(SUM(費用内訳_業務一覧!D18),-5)</f>
        <v>4900000</v>
      </c>
      <c r="D7" s="16">
        <f>ROUNDUP(SUM(費用内訳_業務一覧!E18),-5)</f>
        <v>4900000</v>
      </c>
    </row>
    <row r="8" spans="1:6">
      <c r="A8" s="2" t="s">
        <v>14</v>
      </c>
      <c r="B8" s="16">
        <f>ROUNDUP(SUM(費用内訳_業務一覧!C19:C21),-5)</f>
        <v>11300000</v>
      </c>
      <c r="C8" s="16">
        <f>ROUNDUP(SUM(費用内訳_業務一覧!D19:D21),-5)</f>
        <v>11700000</v>
      </c>
      <c r="D8" s="16">
        <f>ROUNDUP(SUM(費用内訳_業務一覧!E19:E21),-5)</f>
        <v>12100000</v>
      </c>
    </row>
    <row r="9" spans="1:6">
      <c r="A9" s="2" t="s">
        <v>16</v>
      </c>
      <c r="B9" s="16">
        <f>ROUNDUP(SUM(費用内訳_業務一覧!C22:C23),-5)</f>
        <v>6800000</v>
      </c>
      <c r="C9" s="16">
        <f>ROUNDUP(SUM(費用内訳_業務一覧!D22:D23),-5)</f>
        <v>6200000</v>
      </c>
      <c r="D9" s="16">
        <f>ROUNDUP(SUM(費用内訳_業務一覧!E22:E23),-5)</f>
        <v>6300000</v>
      </c>
    </row>
    <row r="10" spans="1:6">
      <c r="A10" s="2" t="s">
        <v>24</v>
      </c>
      <c r="B10" s="16">
        <f>ROUNDUP(SUM(費用内訳_業務一覧!C24:C28),-5)</f>
        <v>90700000</v>
      </c>
      <c r="C10" s="16">
        <f>ROUNDUP(SUM(費用内訳_業務一覧!D24:D28),-5)</f>
        <v>130900000</v>
      </c>
      <c r="D10" s="16">
        <f>ROUNDUP(SUM(費用内訳_業務一覧!E24:E28),-5)</f>
        <v>127400000</v>
      </c>
    </row>
    <row r="11" spans="1:6">
      <c r="A11" s="2" t="s">
        <v>26</v>
      </c>
      <c r="B11" s="16">
        <f>ROUNDUP(SUM(費用内訳_業務一覧!C29:C32),-5)</f>
        <v>7600000</v>
      </c>
      <c r="C11" s="16">
        <f>ROUNDUP(SUM(費用内訳_業務一覧!D29:D32),-5)</f>
        <v>10300000</v>
      </c>
      <c r="D11" s="16">
        <f>ROUNDUP(SUM(費用内訳_業務一覧!E29:E32),-5)</f>
        <v>17000000</v>
      </c>
    </row>
    <row r="12" spans="1:6">
      <c r="A12" s="2" t="s">
        <v>21</v>
      </c>
      <c r="B12" s="16">
        <f>ROUNDUP(SUM(費用内訳_業務一覧!C33:C35),-5)</f>
        <v>47000000</v>
      </c>
      <c r="C12" s="16">
        <f>ROUNDUP(SUM(費用内訳_業務一覧!D33:D35),-5)</f>
        <v>54000000</v>
      </c>
      <c r="D12" s="16">
        <f>ROUNDUP(SUM(費用内訳_業務一覧!E33:E35),-5)</f>
        <v>54300000</v>
      </c>
    </row>
    <row r="13" spans="1:6">
      <c r="A13" s="2" t="s">
        <v>22</v>
      </c>
      <c r="B13" s="16">
        <f>ROUNDUP(SUM(費用内訳_業務一覧!C36:C38),-5)</f>
        <v>74100000</v>
      </c>
      <c r="C13" s="16">
        <f>ROUNDUP(SUM(費用内訳_業務一覧!D36:D38),-5)</f>
        <v>80600000</v>
      </c>
      <c r="D13" s="16">
        <f>ROUNDUP(SUM(費用内訳_業務一覧!E36:E38),-5)</f>
        <v>81300000</v>
      </c>
    </row>
    <row r="14" spans="1:6">
      <c r="A14" s="2" t="s">
        <v>23</v>
      </c>
      <c r="B14" s="16">
        <f>ROUNDUP(SUM(費用内訳_業務一覧!C39:C42),-5)</f>
        <v>69100000</v>
      </c>
      <c r="C14" s="16">
        <f>ROUNDUP(SUM(費用内訳_業務一覧!D39:D42),-5)</f>
        <v>82800000</v>
      </c>
      <c r="D14" s="16">
        <f>ROUNDUP(SUM(費用内訳_業務一覧!E39:E42),-5)</f>
        <v>79600000</v>
      </c>
    </row>
    <row r="15" spans="1:6">
      <c r="A15" s="2" t="s">
        <v>25</v>
      </c>
      <c r="B15" s="16">
        <f>ROUNDUP(SUM(費用内訳_業務一覧!C43:C55),-5)</f>
        <v>40100000</v>
      </c>
      <c r="C15" s="16">
        <f>ROUNDUP(SUM(費用内訳_業務一覧!D43:D55),-5)</f>
        <v>40100000</v>
      </c>
      <c r="D15" s="16">
        <f>ROUNDUP(SUM(費用内訳_業務一覧!E43:E55),-5)</f>
        <v>39000000</v>
      </c>
    </row>
    <row r="16" spans="1:6">
      <c r="A16" s="2" t="s">
        <v>27</v>
      </c>
      <c r="B16" s="16">
        <f>ROUNDUP(SUM(費用内訳_業務一覧!C56:C59),-5)</f>
        <v>1300000</v>
      </c>
      <c r="C16" s="16">
        <f>ROUNDUP(SUM(費用内訳_業務一覧!D56:D59),-5)</f>
        <v>1900000</v>
      </c>
      <c r="D16" s="16">
        <f>ROUNDUP(SUM(費用内訳_業務一覧!E56:E59),-5)</f>
        <v>2200000</v>
      </c>
    </row>
    <row r="17" spans="1:4">
      <c r="A17" s="2" t="s">
        <v>29</v>
      </c>
      <c r="B17" s="16">
        <f>ROUNDUP(SUM(費用内訳_業務一覧!C60:C63),-5)</f>
        <v>34600000</v>
      </c>
      <c r="C17" s="16">
        <f>ROUNDUP(SUM(費用内訳_業務一覧!D60:D63),-5)</f>
        <v>32300000</v>
      </c>
      <c r="D17" s="16">
        <f>ROUNDUP(SUM(費用内訳_業務一覧!E60:E63),-5)</f>
        <v>34500000</v>
      </c>
    </row>
    <row r="18" spans="1:4">
      <c r="A18" s="14" t="s">
        <v>55</v>
      </c>
      <c r="B18" s="13">
        <f>SUM(B5:B17)</f>
        <v>697400000</v>
      </c>
      <c r="C18" s="13">
        <f t="shared" ref="C18:D18" si="0">SUM(C5:C17)</f>
        <v>806800000</v>
      </c>
      <c r="D18" s="13">
        <f t="shared" si="0"/>
        <v>811200000</v>
      </c>
    </row>
  </sheetData>
  <phoneticPr fontId="1"/>
  <pageMargins left="0.7" right="0.7" top="0.75" bottom="0.75" header="0.3" footer="0.3"/>
  <pageSetup paperSize="8" scale="83" orientation="landscape" verticalDpi="0" r:id="rId1"/>
  <ignoredErrors>
    <ignoredError sqref="B5:D1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4"/>
  <sheetViews>
    <sheetView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8.75"/>
  <cols>
    <col min="1" max="1" width="60.875" bestFit="1" customWidth="1"/>
    <col min="2" max="2" width="90.125" bestFit="1" customWidth="1"/>
    <col min="3" max="5" width="25.5" style="9" customWidth="1"/>
    <col min="6" max="6" width="17" style="6" customWidth="1"/>
  </cols>
  <sheetData>
    <row r="1" spans="1:6" ht="24">
      <c r="A1" s="1" t="s">
        <v>49</v>
      </c>
    </row>
    <row r="2" spans="1:6">
      <c r="A2" s="4" t="s">
        <v>0</v>
      </c>
      <c r="B2" s="4" t="s">
        <v>1</v>
      </c>
      <c r="C2" s="10" t="s">
        <v>33</v>
      </c>
      <c r="D2" s="10" t="s">
        <v>34</v>
      </c>
      <c r="E2" s="10" t="s">
        <v>35</v>
      </c>
      <c r="F2" s="7" t="s">
        <v>7</v>
      </c>
    </row>
    <row r="3" spans="1:6" s="12" customFormat="1">
      <c r="A3" s="29" t="s">
        <v>19</v>
      </c>
      <c r="B3" s="3" t="s">
        <v>50</v>
      </c>
      <c r="C3" s="20">
        <v>169834828</v>
      </c>
      <c r="D3" s="20">
        <v>198968088</v>
      </c>
      <c r="E3" s="20">
        <v>198968088</v>
      </c>
      <c r="F3" s="21"/>
    </row>
    <row r="4" spans="1:6">
      <c r="A4" s="29"/>
      <c r="B4" s="2" t="s">
        <v>3</v>
      </c>
      <c r="C4" s="22">
        <v>5742000</v>
      </c>
      <c r="D4" s="22">
        <v>6291780</v>
      </c>
      <c r="E4" s="22">
        <v>6511560</v>
      </c>
      <c r="F4" s="23"/>
    </row>
    <row r="5" spans="1:6">
      <c r="A5" s="29"/>
      <c r="B5" s="2" t="s">
        <v>4</v>
      </c>
      <c r="C5" s="24">
        <v>0</v>
      </c>
      <c r="D5" s="24">
        <v>0</v>
      </c>
      <c r="E5" s="24">
        <v>1144000</v>
      </c>
      <c r="F5" s="23"/>
    </row>
    <row r="6" spans="1:6">
      <c r="A6" s="29"/>
      <c r="B6" s="2" t="s">
        <v>5</v>
      </c>
      <c r="C6" s="24">
        <v>0</v>
      </c>
      <c r="D6" s="24">
        <v>2035000</v>
      </c>
      <c r="E6" s="24">
        <v>2035000</v>
      </c>
      <c r="F6" s="23"/>
    </row>
    <row r="7" spans="1:6">
      <c r="A7" s="29"/>
      <c r="B7" s="2" t="s">
        <v>51</v>
      </c>
      <c r="C7" s="24">
        <v>0</v>
      </c>
      <c r="D7" s="24">
        <v>0</v>
      </c>
      <c r="E7" s="24">
        <v>0</v>
      </c>
      <c r="F7" s="23"/>
    </row>
    <row r="8" spans="1:6">
      <c r="A8" s="29"/>
      <c r="B8" s="2" t="s">
        <v>6</v>
      </c>
      <c r="C8" s="24">
        <v>0</v>
      </c>
      <c r="D8" s="24">
        <v>852500</v>
      </c>
      <c r="E8" s="24">
        <v>852500</v>
      </c>
      <c r="F8" s="23"/>
    </row>
    <row r="9" spans="1:6">
      <c r="A9" s="29"/>
      <c r="B9" s="2" t="s">
        <v>20</v>
      </c>
      <c r="C9" s="22">
        <v>10483000</v>
      </c>
      <c r="D9" s="22">
        <v>10628216</v>
      </c>
      <c r="E9" s="22">
        <v>10967721</v>
      </c>
      <c r="F9" s="23"/>
    </row>
    <row r="10" spans="1:6">
      <c r="A10" s="29"/>
      <c r="B10" s="2" t="s">
        <v>36</v>
      </c>
      <c r="C10" s="22">
        <v>3365517</v>
      </c>
      <c r="D10" s="22">
        <v>3007630</v>
      </c>
      <c r="E10" s="22">
        <v>2792265</v>
      </c>
      <c r="F10" s="23"/>
    </row>
    <row r="11" spans="1:6">
      <c r="A11" s="29"/>
      <c r="B11" s="2" t="s">
        <v>28</v>
      </c>
      <c r="C11" s="22">
        <v>21357460</v>
      </c>
      <c r="D11" s="22">
        <v>22614971</v>
      </c>
      <c r="E11" s="22">
        <v>21770925</v>
      </c>
      <c r="F11" s="23"/>
    </row>
    <row r="12" spans="1:6">
      <c r="A12" s="29"/>
      <c r="B12" s="2" t="s">
        <v>37</v>
      </c>
      <c r="C12" s="22">
        <v>65774864</v>
      </c>
      <c r="D12" s="22">
        <v>71706906</v>
      </c>
      <c r="E12" s="22">
        <v>71146531</v>
      </c>
      <c r="F12" s="23"/>
    </row>
    <row r="13" spans="1:6">
      <c r="A13" s="29" t="s">
        <v>8</v>
      </c>
      <c r="B13" s="2" t="s">
        <v>9</v>
      </c>
      <c r="C13" s="22">
        <v>16450500</v>
      </c>
      <c r="D13" s="22">
        <v>17160000</v>
      </c>
      <c r="E13" s="22">
        <v>17160000</v>
      </c>
      <c r="F13" s="23"/>
    </row>
    <row r="14" spans="1:6">
      <c r="A14" s="29"/>
      <c r="B14" s="2" t="s">
        <v>10</v>
      </c>
      <c r="C14" s="22">
        <v>12045000</v>
      </c>
      <c r="D14" s="22">
        <v>12320000</v>
      </c>
      <c r="E14" s="22">
        <v>10450000</v>
      </c>
      <c r="F14" s="23"/>
    </row>
    <row r="15" spans="1:6" s="12" customFormat="1">
      <c r="A15" s="29"/>
      <c r="B15" s="3" t="s">
        <v>13</v>
      </c>
      <c r="C15" s="22">
        <v>0</v>
      </c>
      <c r="D15" s="22">
        <v>219044.40532081376</v>
      </c>
      <c r="E15" s="22">
        <v>230000</v>
      </c>
      <c r="F15" s="25"/>
    </row>
    <row r="16" spans="1:6" s="12" customFormat="1">
      <c r="A16" s="29"/>
      <c r="B16" s="3" t="s">
        <v>20</v>
      </c>
      <c r="C16" s="24">
        <v>3301189</v>
      </c>
      <c r="D16" s="24">
        <v>2618810</v>
      </c>
      <c r="E16" s="24">
        <v>5809681</v>
      </c>
      <c r="F16" s="25"/>
    </row>
    <row r="17" spans="1:6">
      <c r="A17" s="29"/>
      <c r="B17" s="2" t="s">
        <v>37</v>
      </c>
      <c r="C17" s="22">
        <v>2407252</v>
      </c>
      <c r="D17" s="22">
        <v>2493715</v>
      </c>
      <c r="E17" s="22">
        <v>2688353</v>
      </c>
      <c r="F17" s="23"/>
    </row>
    <row r="18" spans="1:6">
      <c r="A18" s="5" t="s">
        <v>11</v>
      </c>
      <c r="B18" s="2" t="s">
        <v>12</v>
      </c>
      <c r="C18" s="22">
        <v>3821000</v>
      </c>
      <c r="D18" s="22">
        <v>4818000</v>
      </c>
      <c r="E18" s="22">
        <v>4818000</v>
      </c>
      <c r="F18" s="23"/>
    </row>
    <row r="19" spans="1:6" s="12" customFormat="1">
      <c r="A19" s="29" t="s">
        <v>14</v>
      </c>
      <c r="B19" s="3" t="s">
        <v>15</v>
      </c>
      <c r="C19" s="22">
        <v>11059686</v>
      </c>
      <c r="D19" s="22">
        <v>11555200</v>
      </c>
      <c r="E19" s="22">
        <v>11974657</v>
      </c>
      <c r="F19" s="25"/>
    </row>
    <row r="20" spans="1:6" s="12" customFormat="1">
      <c r="A20" s="29"/>
      <c r="B20" s="3" t="s">
        <v>20</v>
      </c>
      <c r="C20" s="24">
        <v>93500</v>
      </c>
      <c r="D20" s="24">
        <v>29700</v>
      </c>
      <c r="E20" s="24">
        <v>0</v>
      </c>
      <c r="F20" s="25"/>
    </row>
    <row r="21" spans="1:6">
      <c r="A21" s="29"/>
      <c r="B21" s="2" t="s">
        <v>37</v>
      </c>
      <c r="C21" s="22">
        <v>101416</v>
      </c>
      <c r="D21" s="22">
        <v>91092</v>
      </c>
      <c r="E21" s="22">
        <v>93184</v>
      </c>
      <c r="F21" s="23"/>
    </row>
    <row r="22" spans="1:6">
      <c r="A22" s="29" t="s">
        <v>16</v>
      </c>
      <c r="B22" s="2" t="s">
        <v>17</v>
      </c>
      <c r="C22" s="22">
        <v>6614520</v>
      </c>
      <c r="D22" s="22">
        <v>5995440</v>
      </c>
      <c r="E22" s="22">
        <v>6124800</v>
      </c>
      <c r="F22" s="23"/>
    </row>
    <row r="23" spans="1:6">
      <c r="A23" s="29"/>
      <c r="B23" s="2" t="s">
        <v>37</v>
      </c>
      <c r="C23" s="22">
        <v>134948</v>
      </c>
      <c r="D23" s="22">
        <v>139466</v>
      </c>
      <c r="E23" s="22">
        <v>163746</v>
      </c>
      <c r="F23" s="23"/>
    </row>
    <row r="24" spans="1:6" s="12" customFormat="1">
      <c r="A24" s="30" t="s">
        <v>24</v>
      </c>
      <c r="B24" s="3" t="s">
        <v>52</v>
      </c>
      <c r="C24" s="20">
        <v>76470421.651571974</v>
      </c>
      <c r="D24" s="20">
        <v>104634409.03144455</v>
      </c>
      <c r="E24" s="20">
        <v>110393193.46831596</v>
      </c>
      <c r="F24" s="26"/>
    </row>
    <row r="25" spans="1:6">
      <c r="A25" s="31"/>
      <c r="B25" s="2" t="s">
        <v>20</v>
      </c>
      <c r="C25" s="22">
        <v>2348500</v>
      </c>
      <c r="D25" s="22">
        <v>3663000</v>
      </c>
      <c r="E25" s="24">
        <v>902000</v>
      </c>
      <c r="F25" s="23"/>
    </row>
    <row r="26" spans="1:6">
      <c r="A26" s="31"/>
      <c r="B26" s="2" t="s">
        <v>36</v>
      </c>
      <c r="C26" s="22">
        <v>1001953.2227143464</v>
      </c>
      <c r="D26" s="22">
        <v>6311998</v>
      </c>
      <c r="E26" s="24">
        <v>7125822.3268551379</v>
      </c>
      <c r="F26" s="23"/>
    </row>
    <row r="27" spans="1:6">
      <c r="A27" s="31"/>
      <c r="B27" s="2" t="s">
        <v>38</v>
      </c>
      <c r="C27" s="22">
        <v>10593760</v>
      </c>
      <c r="D27" s="22">
        <v>10593760</v>
      </c>
      <c r="E27" s="24">
        <v>0</v>
      </c>
      <c r="F27" s="23"/>
    </row>
    <row r="28" spans="1:6">
      <c r="A28" s="32"/>
      <c r="B28" s="2" t="s">
        <v>39</v>
      </c>
      <c r="C28" s="22">
        <v>211657.80658163648</v>
      </c>
      <c r="D28" s="22">
        <v>5634138.3966208296</v>
      </c>
      <c r="E28" s="24">
        <v>8891433.3709518462</v>
      </c>
      <c r="F28" s="23"/>
    </row>
    <row r="29" spans="1:6" s="12" customFormat="1">
      <c r="A29" s="30" t="s">
        <v>26</v>
      </c>
      <c r="B29" s="3" t="s">
        <v>52</v>
      </c>
      <c r="C29" s="22">
        <v>7434499.8475574479</v>
      </c>
      <c r="D29" s="22">
        <v>10189063.160867864</v>
      </c>
      <c r="E29" s="22">
        <v>10752297.909027332</v>
      </c>
      <c r="F29" s="26"/>
    </row>
    <row r="30" spans="1:6">
      <c r="A30" s="31"/>
      <c r="B30" s="2" t="s">
        <v>20</v>
      </c>
      <c r="C30" s="22">
        <v>0</v>
      </c>
      <c r="D30" s="22">
        <v>0</v>
      </c>
      <c r="E30" s="24">
        <v>0</v>
      </c>
      <c r="F30" s="23"/>
    </row>
    <row r="31" spans="1:6">
      <c r="A31" s="31"/>
      <c r="B31" s="2" t="s">
        <v>36</v>
      </c>
      <c r="C31" s="22">
        <v>53347.752793328807</v>
      </c>
      <c r="D31" s="22">
        <v>0</v>
      </c>
      <c r="E31" s="24">
        <v>601722.32685513748</v>
      </c>
      <c r="F31" s="23"/>
    </row>
    <row r="32" spans="1:6">
      <c r="A32" s="32"/>
      <c r="B32" s="2" t="s">
        <v>39</v>
      </c>
      <c r="C32" s="22">
        <v>20701.075494806792</v>
      </c>
      <c r="D32" s="22">
        <v>22847.648966230907</v>
      </c>
      <c r="E32" s="24">
        <v>5617833.3709518472</v>
      </c>
      <c r="F32" s="23"/>
    </row>
    <row r="33" spans="1:6" s="12" customFormat="1">
      <c r="A33" s="30" t="s">
        <v>21</v>
      </c>
      <c r="B33" s="3" t="s">
        <v>52</v>
      </c>
      <c r="C33" s="27">
        <v>46979027.097909838</v>
      </c>
      <c r="D33" s="27">
        <v>53768663.723060831</v>
      </c>
      <c r="E33" s="27">
        <v>54262660.881841294</v>
      </c>
      <c r="F33" s="26"/>
    </row>
    <row r="34" spans="1:6">
      <c r="A34" s="31"/>
      <c r="B34" s="2" t="s">
        <v>20</v>
      </c>
      <c r="C34" s="24">
        <v>0</v>
      </c>
      <c r="D34" s="24">
        <v>157300</v>
      </c>
      <c r="E34" s="24">
        <v>0</v>
      </c>
      <c r="F34" s="23"/>
    </row>
    <row r="35" spans="1:6">
      <c r="A35" s="31"/>
      <c r="B35" s="2" t="s">
        <v>36</v>
      </c>
      <c r="C35" s="24">
        <v>0</v>
      </c>
      <c r="D35" s="24">
        <v>0</v>
      </c>
      <c r="E35" s="24">
        <v>0</v>
      </c>
      <c r="F35" s="23"/>
    </row>
    <row r="36" spans="1:6" s="12" customFormat="1">
      <c r="A36" s="30" t="s">
        <v>22</v>
      </c>
      <c r="B36" s="3" t="s">
        <v>52</v>
      </c>
      <c r="C36" s="27">
        <v>69773227.556482285</v>
      </c>
      <c r="D36" s="27">
        <v>79857192.477364257</v>
      </c>
      <c r="E36" s="27">
        <v>80590876.810588315</v>
      </c>
      <c r="F36" s="26"/>
    </row>
    <row r="37" spans="1:6">
      <c r="A37" s="31"/>
      <c r="B37" s="2" t="s">
        <v>20</v>
      </c>
      <c r="C37" s="24">
        <v>1023000</v>
      </c>
      <c r="D37" s="24">
        <v>654500</v>
      </c>
      <c r="E37" s="24">
        <v>647757</v>
      </c>
      <c r="F37" s="23"/>
    </row>
    <row r="38" spans="1:6">
      <c r="A38" s="31"/>
      <c r="B38" s="2" t="s">
        <v>36</v>
      </c>
      <c r="C38" s="24">
        <v>3204199</v>
      </c>
      <c r="D38" s="24">
        <v>0</v>
      </c>
      <c r="E38" s="24">
        <v>0</v>
      </c>
      <c r="F38" s="23"/>
    </row>
    <row r="39" spans="1:6" s="12" customFormat="1">
      <c r="A39" s="30" t="s">
        <v>23</v>
      </c>
      <c r="B39" s="3" t="s">
        <v>52</v>
      </c>
      <c r="C39" s="27">
        <v>66219745.345607869</v>
      </c>
      <c r="D39" s="27">
        <v>75790143.799574897</v>
      </c>
      <c r="E39" s="27">
        <v>76486462.307570383</v>
      </c>
      <c r="F39" s="26"/>
    </row>
    <row r="40" spans="1:6">
      <c r="A40" s="31"/>
      <c r="B40" s="2" t="s">
        <v>20</v>
      </c>
      <c r="C40" s="24">
        <v>0</v>
      </c>
      <c r="D40" s="24">
        <v>599500</v>
      </c>
      <c r="E40" s="24">
        <v>275000</v>
      </c>
      <c r="F40" s="23"/>
    </row>
    <row r="41" spans="1:6">
      <c r="A41" s="31"/>
      <c r="B41" s="2" t="s">
        <v>32</v>
      </c>
      <c r="C41" s="24">
        <v>2700000</v>
      </c>
      <c r="D41" s="24">
        <v>2700000</v>
      </c>
      <c r="E41" s="24">
        <v>2700000</v>
      </c>
      <c r="F41" s="23"/>
    </row>
    <row r="42" spans="1:6">
      <c r="A42" s="31"/>
      <c r="B42" s="2" t="s">
        <v>36</v>
      </c>
      <c r="C42" s="24">
        <v>140152</v>
      </c>
      <c r="D42" s="24">
        <v>3709200</v>
      </c>
      <c r="E42" s="24">
        <v>113300</v>
      </c>
      <c r="F42" s="23"/>
    </row>
    <row r="43" spans="1:6">
      <c r="A43" s="29" t="s">
        <v>25</v>
      </c>
      <c r="B43" s="2" t="s">
        <v>40</v>
      </c>
      <c r="C43" s="22">
        <v>12078000</v>
      </c>
      <c r="D43" s="22">
        <v>12302400</v>
      </c>
      <c r="E43" s="22">
        <v>12526800</v>
      </c>
      <c r="F43" s="23"/>
    </row>
    <row r="44" spans="1:6">
      <c r="A44" s="29"/>
      <c r="B44" s="2" t="s">
        <v>2</v>
      </c>
      <c r="C44" s="22">
        <v>8480093</v>
      </c>
      <c r="D44" s="22">
        <v>8210298</v>
      </c>
      <c r="E44" s="22">
        <v>8725305</v>
      </c>
      <c r="F44" s="23"/>
    </row>
    <row r="45" spans="1:6">
      <c r="A45" s="29"/>
      <c r="B45" s="2" t="s">
        <v>41</v>
      </c>
      <c r="C45" s="22">
        <v>237600</v>
      </c>
      <c r="D45" s="22">
        <v>237600</v>
      </c>
      <c r="E45" s="22">
        <v>79200</v>
      </c>
      <c r="F45" s="23"/>
    </row>
    <row r="46" spans="1:6">
      <c r="A46" s="29"/>
      <c r="B46" s="2" t="s">
        <v>42</v>
      </c>
      <c r="C46" s="22">
        <v>425700</v>
      </c>
      <c r="D46" s="22">
        <v>475200</v>
      </c>
      <c r="E46" s="22">
        <v>633600</v>
      </c>
      <c r="F46" s="23"/>
    </row>
    <row r="47" spans="1:6">
      <c r="A47" s="29"/>
      <c r="B47" s="2" t="s">
        <v>43</v>
      </c>
      <c r="C47" s="22">
        <v>71500</v>
      </c>
      <c r="D47" s="22">
        <v>71500</v>
      </c>
      <c r="E47" s="22">
        <v>71500</v>
      </c>
      <c r="F47" s="23"/>
    </row>
    <row r="48" spans="1:6">
      <c r="A48" s="29"/>
      <c r="B48" s="2" t="s">
        <v>44</v>
      </c>
      <c r="C48" s="22">
        <v>1034000</v>
      </c>
      <c r="D48" s="22">
        <v>1034000</v>
      </c>
      <c r="E48" s="22">
        <v>1034000</v>
      </c>
      <c r="F48" s="23"/>
    </row>
    <row r="49" spans="1:6">
      <c r="A49" s="29"/>
      <c r="B49" s="2" t="s">
        <v>45</v>
      </c>
      <c r="C49" s="22">
        <v>352000</v>
      </c>
      <c r="D49" s="22">
        <v>352000</v>
      </c>
      <c r="E49" s="22">
        <v>365750</v>
      </c>
      <c r="F49" s="23"/>
    </row>
    <row r="50" spans="1:6">
      <c r="A50" s="29"/>
      <c r="B50" s="2" t="s">
        <v>46</v>
      </c>
      <c r="C50" s="22">
        <v>2151600</v>
      </c>
      <c r="D50" s="22">
        <v>1097800</v>
      </c>
      <c r="E50" s="22">
        <v>0</v>
      </c>
      <c r="F50" s="23"/>
    </row>
    <row r="51" spans="1:6">
      <c r="A51" s="29"/>
      <c r="B51" s="2" t="s">
        <v>47</v>
      </c>
      <c r="C51" s="24">
        <v>159500</v>
      </c>
      <c r="D51" s="24">
        <v>159500</v>
      </c>
      <c r="E51" s="24">
        <v>198000</v>
      </c>
      <c r="F51" s="23"/>
    </row>
    <row r="52" spans="1:6">
      <c r="A52" s="29"/>
      <c r="B52" s="2" t="s">
        <v>20</v>
      </c>
      <c r="C52" s="24">
        <v>3247189</v>
      </c>
      <c r="D52" s="24">
        <v>3598359</v>
      </c>
      <c r="E52" s="24">
        <v>1806420</v>
      </c>
      <c r="F52" s="23"/>
    </row>
    <row r="53" spans="1:6">
      <c r="A53" s="29"/>
      <c r="B53" s="2" t="s">
        <v>36</v>
      </c>
      <c r="C53" s="22">
        <v>870977</v>
      </c>
      <c r="D53" s="22">
        <v>1018141</v>
      </c>
      <c r="E53" s="22">
        <v>932584</v>
      </c>
      <c r="F53" s="23"/>
    </row>
    <row r="54" spans="1:6">
      <c r="A54" s="29"/>
      <c r="B54" s="2" t="s">
        <v>39</v>
      </c>
      <c r="C54" s="22">
        <v>211200</v>
      </c>
      <c r="D54" s="22">
        <v>211200</v>
      </c>
      <c r="E54" s="24">
        <v>2646600</v>
      </c>
      <c r="F54" s="23"/>
    </row>
    <row r="55" spans="1:6">
      <c r="A55" s="29"/>
      <c r="B55" s="2" t="s">
        <v>37</v>
      </c>
      <c r="C55" s="22">
        <v>10689586</v>
      </c>
      <c r="D55" s="22">
        <v>11239852</v>
      </c>
      <c r="E55" s="22">
        <v>9964092</v>
      </c>
      <c r="F55" s="23"/>
    </row>
    <row r="56" spans="1:6">
      <c r="A56" s="29" t="s">
        <v>27</v>
      </c>
      <c r="B56" s="2" t="s">
        <v>48</v>
      </c>
      <c r="C56" s="22">
        <v>503918.29282846162</v>
      </c>
      <c r="D56" s="22">
        <v>1030533.2164414317</v>
      </c>
      <c r="E56" s="22">
        <v>1316569.6585035189</v>
      </c>
      <c r="F56" s="23"/>
    </row>
    <row r="57" spans="1:6">
      <c r="A57" s="29"/>
      <c r="B57" s="2" t="s">
        <v>20</v>
      </c>
      <c r="C57" s="22">
        <v>16610</v>
      </c>
      <c r="D57" s="22">
        <v>209880</v>
      </c>
      <c r="E57" s="22">
        <v>174570</v>
      </c>
      <c r="F57" s="23"/>
    </row>
    <row r="58" spans="1:6">
      <c r="A58" s="29"/>
      <c r="B58" s="2" t="s">
        <v>36</v>
      </c>
      <c r="C58" s="22">
        <v>190690.15515737663</v>
      </c>
      <c r="D58" s="22">
        <v>113712.32120374769</v>
      </c>
      <c r="E58" s="22">
        <v>205620.49422736498</v>
      </c>
      <c r="F58" s="23"/>
    </row>
    <row r="59" spans="1:6">
      <c r="A59" s="29"/>
      <c r="B59" s="2" t="s">
        <v>37</v>
      </c>
      <c r="C59" s="22">
        <v>501327.9164889254</v>
      </c>
      <c r="D59" s="22">
        <v>493279.85181123443</v>
      </c>
      <c r="E59" s="22">
        <v>492927.33327576536</v>
      </c>
      <c r="F59" s="23"/>
    </row>
    <row r="60" spans="1:6">
      <c r="A60" s="29" t="s">
        <v>29</v>
      </c>
      <c r="B60" s="19" t="s">
        <v>30</v>
      </c>
      <c r="C60" s="24">
        <v>527890</v>
      </c>
      <c r="D60" s="24">
        <v>553960</v>
      </c>
      <c r="E60" s="24">
        <v>606100</v>
      </c>
      <c r="F60" s="28"/>
    </row>
    <row r="61" spans="1:6">
      <c r="A61" s="29"/>
      <c r="B61" s="19" t="s">
        <v>63</v>
      </c>
      <c r="C61" s="24">
        <v>16434396</v>
      </c>
      <c r="D61" s="24">
        <v>12905200</v>
      </c>
      <c r="E61" s="24">
        <v>16115132</v>
      </c>
      <c r="F61" s="28"/>
    </row>
    <row r="62" spans="1:6">
      <c r="A62" s="29"/>
      <c r="B62" s="19" t="s">
        <v>18</v>
      </c>
      <c r="C62" s="24">
        <v>14443427</v>
      </c>
      <c r="D62" s="24">
        <v>15068007</v>
      </c>
      <c r="E62" s="24">
        <v>14532244</v>
      </c>
      <c r="F62" s="28"/>
    </row>
    <row r="63" spans="1:6">
      <c r="A63" s="29"/>
      <c r="B63" s="19" t="s">
        <v>31</v>
      </c>
      <c r="C63" s="11">
        <v>3118980</v>
      </c>
      <c r="D63" s="11">
        <v>3767410</v>
      </c>
      <c r="E63" s="11">
        <v>3218600</v>
      </c>
      <c r="F63" s="8"/>
    </row>
    <row r="64" spans="1:6">
      <c r="C64" s="9">
        <f>SUM(C3:C63)</f>
        <v>696507056.72118819</v>
      </c>
      <c r="D64" s="9">
        <f>SUM(D3:D63)</f>
        <v>805981107.0326767</v>
      </c>
      <c r="E64" s="9">
        <f>SUM(E3:E63)</f>
        <v>810706985.25896394</v>
      </c>
    </row>
  </sheetData>
  <mergeCells count="12">
    <mergeCell ref="A56:A59"/>
    <mergeCell ref="A60:A63"/>
    <mergeCell ref="A24:A28"/>
    <mergeCell ref="A29:A32"/>
    <mergeCell ref="A33:A35"/>
    <mergeCell ref="A36:A38"/>
    <mergeCell ref="A39:A42"/>
    <mergeCell ref="A3:A12"/>
    <mergeCell ref="A13:A17"/>
    <mergeCell ref="A19:A21"/>
    <mergeCell ref="A22:A23"/>
    <mergeCell ref="A43:A55"/>
  </mergeCells>
  <phoneticPr fontId="1"/>
  <pageMargins left="0.7" right="0.7" top="0.75" bottom="0.75" header="0.3" footer="0.3"/>
  <pageSetup paperSize="8" scale="62" fitToHeight="0" orientation="landscape" verticalDpi="1200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運営維持管理経費の推移</vt:lpstr>
      <vt:lpstr>費用内訳_業務一覧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2026-10-14T03:59:10Z</dcterms:modified>
</cp:coreProperties>
</file>